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Quidditch Cup" sheetId="1" state="visible" r:id="rId1"/>
  </sheets>
  <definedNames/>
  <calcPr calcId="124519" fullCalcOnLoad="1"/>
</workbook>
</file>

<file path=xl/styles.xml><?xml version="1.0" encoding="utf-8"?>
<styleSheet xmlns="http://schemas.openxmlformats.org/spreadsheetml/2006/main">
  <numFmts count="1">
    <numFmt numFmtId="164" formatCode="0.0%"/>
  </numFmts>
  <fonts count="6">
    <font>
      <name val="Calibri"/>
      <family val="2"/>
      <color theme="1"/>
      <sz val="11"/>
      <scheme val="minor"/>
    </font>
    <font>
      <name val="Arial"/>
      <b val="1"/>
      <color rgb="00FFFFFF"/>
      <sz val="14"/>
    </font>
    <font>
      <name val="Arial"/>
      <i val="1"/>
      <color rgb="00FFFFFF"/>
      <sz val="9"/>
    </font>
    <font>
      <name val="Arial"/>
      <b val="1"/>
      <color rgb="002D2136"/>
      <sz val="10"/>
    </font>
    <font>
      <name val="Arial"/>
      <b val="1"/>
      <color rgb="004A1D8C"/>
      <sz val="10"/>
    </font>
    <font>
      <name val="Arial"/>
      <color rgb="002D2136"/>
      <sz val="10"/>
    </font>
  </fonts>
  <fills count="6">
    <fill>
      <patternFill/>
    </fill>
    <fill>
      <patternFill patternType="gray125"/>
    </fill>
    <fill>
      <patternFill patternType="solid">
        <fgColor rgb="004A1D8C"/>
      </patternFill>
    </fill>
    <fill>
      <patternFill patternType="solid">
        <fgColor rgb="002B0F52"/>
      </patternFill>
    </fill>
    <fill>
      <patternFill patternType="solid">
        <fgColor rgb="00E3B04B"/>
      </patternFill>
    </fill>
    <fill>
      <patternFill patternType="solid">
        <fgColor rgb="00F6F1E4"/>
      </patternFill>
    </fill>
  </fills>
  <borders count="2">
    <border>
      <left/>
      <right/>
      <top/>
      <bottom/>
      <diagonal/>
    </border>
    <border>
      <left style="thin">
        <color rgb="00D9D2C4"/>
      </left>
      <right style="thin">
        <color rgb="00D9D2C4"/>
      </right>
      <top style="thin">
        <color rgb="00D9D2C4"/>
      </top>
      <bottom style="thin">
        <color rgb="00D9D2C4"/>
      </bottom>
    </border>
  </borders>
  <cellStyleXfs count="1">
    <xf numFmtId="0" fontId="0" fillId="0" borderId="0"/>
  </cellStyleXfs>
  <cellXfs count="14">
    <xf numFmtId="0" fontId="0" fillId="0" borderId="0" pivotButton="0" quotePrefix="0" xfId="0"/>
    <xf numFmtId="0" fontId="0" fillId="2" borderId="0" pivotButton="0" quotePrefix="0" xfId="0"/>
    <xf numFmtId="0" fontId="1" fillId="2" borderId="0" applyAlignment="1" pivotButton="0" quotePrefix="0" xfId="0">
      <alignment horizontal="left" vertical="center" indent="1"/>
    </xf>
    <xf numFmtId="0" fontId="0" fillId="3" borderId="0" pivotButton="0" quotePrefix="0" xfId="0"/>
    <xf numFmtId="0" fontId="2" fillId="3" borderId="0" applyAlignment="1" pivotButton="0" quotePrefix="0" xfId="0">
      <alignment horizontal="left" vertical="center" indent="1"/>
    </xf>
    <xf numFmtId="0" fontId="3" fillId="0" borderId="0" pivotButton="0" quotePrefix="0" xfId="0"/>
    <xf numFmtId="0" fontId="4" fillId="0" borderId="0" pivotButton="0" quotePrefix="0" xfId="0"/>
    <xf numFmtId="164" fontId="4" fillId="0" borderId="0" pivotButton="0" quotePrefix="0" xfId="0"/>
    <xf numFmtId="0" fontId="3" fillId="4" borderId="1" applyAlignment="1" pivotButton="0" quotePrefix="0" xfId="0">
      <alignment horizontal="center" vertical="center"/>
    </xf>
    <xf numFmtId="0" fontId="3" fillId="4" borderId="1" applyAlignment="1" pivotButton="0" quotePrefix="0" xfId="0">
      <alignment horizontal="left" vertical="center"/>
    </xf>
    <xf numFmtId="0" fontId="5" fillId="0" borderId="1" applyAlignment="1" pivotButton="0" quotePrefix="0" xfId="0">
      <alignment horizontal="center"/>
    </xf>
    <xf numFmtId="0" fontId="5" fillId="0" borderId="1" pivotButton="0" quotePrefix="0" xfId="0"/>
    <xf numFmtId="0" fontId="5" fillId="5" borderId="1" applyAlignment="1" pivotButton="0" quotePrefix="0" xfId="0">
      <alignment horizontal="center"/>
    </xf>
    <xf numFmtId="0" fontId="5" fillId="5" borderId="1" pivotButton="0" quotePrefix="0" xfId="0"/>
  </cellXfs>
  <cellStyles count="1">
    <cellStyle name="Normal" xfId="0" builtinId="0" hidden="0"/>
  </cellStyles>
  <dxfs count="1">
    <dxf>
      <fill>
        <patternFill patternType="solid">
          <fgColor rgb="00D9EA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47625</colOff>
      <row>0</row>
      <rowOff>28575</rowOff>
    </from>
    <ext cx="361950" cy="36195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L86"/>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7" customWidth="1" min="1" max="1"/>
    <col width="32" customWidth="1" min="2" max="2"/>
    <col width="14" customWidth="1" min="3" max="3"/>
    <col width="26" customWidth="1" min="4" max="4"/>
    <col width="16" customWidth="1" min="5" max="5"/>
    <col width="22" customWidth="1" min="6" max="6"/>
    <col width="6" customWidth="1" min="7" max="7"/>
    <col width="6" customWidth="1" min="8" max="8"/>
    <col width="6" customWidth="1" min="9" max="9"/>
    <col width="6" customWidth="1" min="10" max="10"/>
    <col width="6" customWidth="1" min="11" max="11"/>
    <col hidden="1" width="13" customWidth="1" min="12" max="12"/>
  </cols>
  <sheetData>
    <row r="1" ht="34" customHeight="1">
      <c r="A1" s="1" t="n"/>
      <c r="B1" s="2" t="inlineStr">
        <is>
          <t>Quidditch Cup  ·  Harry Potter TCG Checklist</t>
        </is>
      </c>
    </row>
    <row r="2">
      <c r="A2" s="3" t="n"/>
      <c r="B2" s="4" t="inlineStr">
        <is>
          <t>Set QC  ·  Released 2001  ·  Tick a language column for each printing you own</t>
        </is>
      </c>
    </row>
    <row r="3">
      <c r="A3" s="5" t="inlineStr">
        <is>
          <t>Total cards:</t>
        </is>
      </c>
      <c r="C3" s="6" t="n">
        <v>80</v>
      </c>
      <c r="D3" s="5" t="inlineStr">
        <is>
          <t>Total printings:</t>
        </is>
      </c>
      <c r="F3" s="6" t="n">
        <v>400</v>
      </c>
    </row>
    <row r="4">
      <c r="A4" s="5" t="inlineStr">
        <is>
          <t>Cards collected:</t>
        </is>
      </c>
      <c r="C4" s="6">
        <f>SUM(L7:L86)</f>
        <v/>
      </c>
      <c r="D4" s="5" t="inlineStr">
        <is>
          <t>Printings collected:</t>
        </is>
      </c>
      <c r="F4" s="6">
        <f>COUNTIF($G$7:$K$86,"X")</f>
        <v/>
      </c>
    </row>
    <row r="5">
      <c r="A5" s="5" t="inlineStr">
        <is>
          <t>Cards complete:</t>
        </is>
      </c>
      <c r="C5" s="7">
        <f>IFERROR(C4/C3,0)</f>
        <v/>
      </c>
      <c r="D5" s="5" t="inlineStr">
        <is>
          <t>Printings complete:</t>
        </is>
      </c>
      <c r="F5" s="7">
        <f>IFERROR(F4/F3,0)</f>
        <v/>
      </c>
    </row>
    <row r="6" ht="18" customHeight="1">
      <c r="A6" s="8" t="inlineStr">
        <is>
          <t>No.</t>
        </is>
      </c>
      <c r="B6" s="9" t="inlineStr">
        <is>
          <t>Card Name</t>
        </is>
      </c>
      <c r="C6" s="8" t="inlineStr">
        <is>
          <t>Type</t>
        </is>
      </c>
      <c r="D6" s="8" t="inlineStr">
        <is>
          <t>Subtypes</t>
        </is>
      </c>
      <c r="E6" s="8" t="inlineStr">
        <is>
          <t>Rarity</t>
        </is>
      </c>
      <c r="F6" s="8" t="inlineStr">
        <is>
          <t>Artist</t>
        </is>
      </c>
      <c r="G6" s="8" t="inlineStr">
        <is>
          <t>EN</t>
        </is>
      </c>
      <c r="H6" s="8" t="inlineStr">
        <is>
          <t>IT</t>
        </is>
      </c>
      <c r="I6" s="8" t="inlineStr">
        <is>
          <t>JA</t>
        </is>
      </c>
      <c r="J6" s="8" t="inlineStr">
        <is>
          <t>DE</t>
        </is>
      </c>
      <c r="K6" s="8" t="inlineStr">
        <is>
          <t>FR</t>
        </is>
      </c>
    </row>
    <row r="7">
      <c r="A7" s="10" t="inlineStr">
        <is>
          <t>1</t>
        </is>
      </c>
      <c r="B7" s="11" t="inlineStr">
        <is>
          <t>Bludger</t>
        </is>
      </c>
      <c r="C7" s="10" t="inlineStr">
        <is>
          <t>Item</t>
        </is>
      </c>
      <c r="D7" s="10" t="inlineStr"/>
      <c r="E7" s="10" t="inlineStr">
        <is>
          <t>Rare</t>
        </is>
      </c>
      <c r="F7" s="10" t="inlineStr">
        <is>
          <t>Tim Hildebrandt</t>
        </is>
      </c>
      <c r="G7" s="10" t="n"/>
      <c r="H7" s="10" t="n"/>
      <c r="I7" s="10" t="n"/>
      <c r="J7" s="10" t="n"/>
      <c r="K7" s="10" t="n"/>
      <c r="L7">
        <f>IF(COUNTIF(G7:K7,"X")&gt;0,1,0)</f>
        <v/>
      </c>
    </row>
    <row r="8">
      <c r="A8" s="12" t="inlineStr">
        <is>
          <t>2</t>
        </is>
      </c>
      <c r="B8" s="13" t="inlineStr">
        <is>
          <t>Catch the Snitch</t>
        </is>
      </c>
      <c r="C8" s="12" t="inlineStr">
        <is>
          <t>Spell</t>
        </is>
      </c>
      <c r="D8" s="12" t="inlineStr"/>
      <c r="E8" s="12" t="inlineStr">
        <is>
          <t>Rare</t>
        </is>
      </c>
      <c r="F8" s="12" t="inlineStr">
        <is>
          <t>James Bernardin</t>
        </is>
      </c>
      <c r="G8" s="12" t="n"/>
      <c r="H8" s="12" t="n"/>
      <c r="I8" s="12" t="n"/>
      <c r="J8" s="12" t="n"/>
      <c r="K8" s="12" t="n"/>
      <c r="L8">
        <f>IF(COUNTIF(G8:K8,"X")&gt;0,1,0)</f>
        <v/>
      </c>
    </row>
    <row r="9">
      <c r="A9" s="10" t="inlineStr">
        <is>
          <t>3</t>
        </is>
      </c>
      <c r="B9" s="11" t="inlineStr">
        <is>
          <t>Charms Exam</t>
        </is>
      </c>
      <c r="C9" s="10" t="inlineStr">
        <is>
          <t>Spell</t>
        </is>
      </c>
      <c r="D9" s="10" t="inlineStr"/>
      <c r="E9" s="10" t="inlineStr">
        <is>
          <t>Rare</t>
        </is>
      </c>
      <c r="F9" s="10" t="inlineStr">
        <is>
          <t>Keith Garletts</t>
        </is>
      </c>
      <c r="G9" s="10" t="n"/>
      <c r="H9" s="10" t="n"/>
      <c r="I9" s="10" t="n"/>
      <c r="J9" s="10" t="n"/>
      <c r="K9" s="10" t="n"/>
      <c r="L9">
        <f>IF(COUNTIF(G9:K9,"X")&gt;0,1,0)</f>
        <v/>
      </c>
    </row>
    <row r="10">
      <c r="A10" s="12" t="inlineStr">
        <is>
          <t>4</t>
        </is>
      </c>
      <c r="B10" s="13" t="inlineStr">
        <is>
          <t>Fluffy</t>
        </is>
      </c>
      <c r="C10" s="12" t="inlineStr">
        <is>
          <t>Creature</t>
        </is>
      </c>
      <c r="D10" s="12" t="inlineStr">
        <is>
          <t>Dog, Unique</t>
        </is>
      </c>
      <c r="E10" s="12" t="inlineStr">
        <is>
          <t>Rare</t>
        </is>
      </c>
      <c r="F10" s="12" t="inlineStr">
        <is>
          <t>Kevin McCann, Michael Collins</t>
        </is>
      </c>
      <c r="G10" s="12" t="n"/>
      <c r="H10" s="12" t="n"/>
      <c r="I10" s="12" t="n"/>
      <c r="J10" s="12" t="n"/>
      <c r="K10" s="12" t="n"/>
      <c r="L10">
        <f>IF(COUNTIF(G10:K10,"X")&gt;0,1,0)</f>
        <v/>
      </c>
    </row>
    <row r="11">
      <c r="A11" s="10" t="inlineStr">
        <is>
          <t>5</t>
        </is>
      </c>
      <c r="B11" s="11" t="inlineStr">
        <is>
          <t>Fred &amp; George Weasley</t>
        </is>
      </c>
      <c r="C11" s="10" t="inlineStr">
        <is>
          <t>Character</t>
        </is>
      </c>
      <c r="D11" s="10" t="inlineStr">
        <is>
          <t>Wizard, Gryffindor, Unique</t>
        </is>
      </c>
      <c r="E11" s="10" t="inlineStr">
        <is>
          <t>Rare</t>
        </is>
      </c>
      <c r="F11" s="10" t="inlineStr">
        <is>
          <t>Jon Foster</t>
        </is>
      </c>
      <c r="G11" s="10" t="n"/>
      <c r="H11" s="10" t="n"/>
      <c r="I11" s="10" t="n"/>
      <c r="J11" s="10" t="n"/>
      <c r="K11" s="10" t="n"/>
      <c r="L11">
        <f>IF(COUNTIF(G11:K11,"X")&gt;0,1,0)</f>
        <v/>
      </c>
    </row>
    <row r="12">
      <c r="A12" s="12" t="inlineStr">
        <is>
          <t>6</t>
        </is>
      </c>
      <c r="B12" s="13" t="inlineStr">
        <is>
          <t>Gaze into the Mirror</t>
        </is>
      </c>
      <c r="C12" s="12" t="inlineStr">
        <is>
          <t>Adventure</t>
        </is>
      </c>
      <c r="D12" s="12" t="inlineStr"/>
      <c r="E12" s="12" t="inlineStr">
        <is>
          <t>Rare</t>
        </is>
      </c>
      <c r="F12" s="12" t="inlineStr">
        <is>
          <t>Jim Nelson</t>
        </is>
      </c>
      <c r="G12" s="12" t="n"/>
      <c r="H12" s="12" t="n"/>
      <c r="I12" s="12" t="n"/>
      <c r="J12" s="12" t="n"/>
      <c r="K12" s="12" t="n"/>
      <c r="L12">
        <f>IF(COUNTIF(G12:K12,"X")&gt;0,1,0)</f>
        <v/>
      </c>
    </row>
    <row r="13">
      <c r="A13" s="10" t="inlineStr">
        <is>
          <t>7</t>
        </is>
      </c>
      <c r="B13" s="11" t="inlineStr">
        <is>
          <t>Gold Cauldron</t>
        </is>
      </c>
      <c r="C13" s="10" t="inlineStr">
        <is>
          <t>Item</t>
        </is>
      </c>
      <c r="D13" s="10" t="inlineStr">
        <is>
          <t>Cauldron</t>
        </is>
      </c>
      <c r="E13" s="10" t="inlineStr">
        <is>
          <t>Rare</t>
        </is>
      </c>
      <c r="F13" s="10" t="inlineStr">
        <is>
          <t>Bob Petillo</t>
        </is>
      </c>
      <c r="G13" s="10" t="n"/>
      <c r="H13" s="10" t="n"/>
      <c r="I13" s="10" t="n"/>
      <c r="J13" s="10" t="n"/>
      <c r="K13" s="10" t="n"/>
      <c r="L13">
        <f>IF(COUNTIF(G13:K13,"X")&gt;0,1,0)</f>
        <v/>
      </c>
    </row>
    <row r="14">
      <c r="A14" s="12" t="inlineStr">
        <is>
          <t>8</t>
        </is>
      </c>
      <c r="B14" s="13" t="inlineStr">
        <is>
          <t>Golden Snitch</t>
        </is>
      </c>
      <c r="C14" s="12" t="inlineStr">
        <is>
          <t>Item</t>
        </is>
      </c>
      <c r="D14" s="12" t="inlineStr"/>
      <c r="E14" s="12" t="inlineStr">
        <is>
          <t>Rare</t>
        </is>
      </c>
      <c r="F14" s="12" t="inlineStr">
        <is>
          <t>Keith Garletts</t>
        </is>
      </c>
      <c r="G14" s="12" t="n"/>
      <c r="H14" s="12" t="n"/>
      <c r="I14" s="12" t="n"/>
      <c r="J14" s="12" t="n"/>
      <c r="K14" s="12" t="n"/>
      <c r="L14">
        <f>IF(COUNTIF(G14:K14,"X")&gt;0,1,0)</f>
        <v/>
      </c>
    </row>
    <row r="15">
      <c r="A15" s="10" t="inlineStr">
        <is>
          <t>9</t>
        </is>
      </c>
      <c r="B15" s="11" t="inlineStr">
        <is>
          <t>Hagrid Needs Help</t>
        </is>
      </c>
      <c r="C15" s="10" t="inlineStr">
        <is>
          <t>Adventure</t>
        </is>
      </c>
      <c r="D15" s="10" t="inlineStr"/>
      <c r="E15" s="10" t="inlineStr">
        <is>
          <t>Rare</t>
        </is>
      </c>
      <c r="F15" s="10" t="inlineStr">
        <is>
          <t>Patrick Faricy</t>
        </is>
      </c>
      <c r="G15" s="10" t="n"/>
      <c r="H15" s="10" t="n"/>
      <c r="I15" s="10" t="n"/>
      <c r="J15" s="10" t="n"/>
      <c r="K15" s="10" t="n"/>
      <c r="L15">
        <f>IF(COUNTIF(G15:K15,"X")&gt;0,1,0)</f>
        <v/>
      </c>
    </row>
    <row r="16">
      <c r="A16" s="12" t="inlineStr">
        <is>
          <t>10</t>
        </is>
      </c>
      <c r="B16" s="13" t="inlineStr">
        <is>
          <t>Halloween Feast</t>
        </is>
      </c>
      <c r="C16" s="12" t="inlineStr">
        <is>
          <t>Spell</t>
        </is>
      </c>
      <c r="D16" s="12" t="inlineStr"/>
      <c r="E16" s="12" t="inlineStr">
        <is>
          <t>Rare</t>
        </is>
      </c>
      <c r="F16" s="12" t="inlineStr">
        <is>
          <t>James Bernardin</t>
        </is>
      </c>
      <c r="G16" s="12" t="n"/>
      <c r="H16" s="12" t="n"/>
      <c r="I16" s="12" t="n"/>
      <c r="J16" s="12" t="n"/>
      <c r="K16" s="12" t="n"/>
      <c r="L16">
        <f>IF(COUNTIF(G16:K16,"X")&gt;0,1,0)</f>
        <v/>
      </c>
    </row>
    <row r="17">
      <c r="A17" s="10" t="inlineStr">
        <is>
          <t>11</t>
        </is>
      </c>
      <c r="B17" s="11" t="inlineStr">
        <is>
          <t>Harry the Seeker</t>
        </is>
      </c>
      <c r="C17" s="10" t="inlineStr">
        <is>
          <t>Character</t>
        </is>
      </c>
      <c r="D17" s="10" t="inlineStr">
        <is>
          <t>Wizard, Gryffindor, Seeker, Unique</t>
        </is>
      </c>
      <c r="E17" s="10" t="inlineStr">
        <is>
          <t>Rare</t>
        </is>
      </c>
      <c r="F17" s="10" t="inlineStr">
        <is>
          <t>Scott M. Fischer</t>
        </is>
      </c>
      <c r="G17" s="10" t="n"/>
      <c r="H17" s="10" t="n"/>
      <c r="I17" s="10" t="n"/>
      <c r="J17" s="10" t="n"/>
      <c r="K17" s="10" t="n"/>
      <c r="L17">
        <f>IF(COUNTIF(G17:K17,"X")&gt;0,1,0)</f>
        <v/>
      </c>
    </row>
    <row r="18">
      <c r="A18" s="12" t="inlineStr">
        <is>
          <t>12</t>
        </is>
      </c>
      <c r="B18" s="13" t="inlineStr">
        <is>
          <t>Hospital Bed</t>
        </is>
      </c>
      <c r="C18" s="12" t="inlineStr">
        <is>
          <t>Item</t>
        </is>
      </c>
      <c r="D18" s="12" t="inlineStr"/>
      <c r="E18" s="12" t="inlineStr">
        <is>
          <t>Rare</t>
        </is>
      </c>
      <c r="F18" s="12" t="inlineStr">
        <is>
          <t>Patrick Faricy</t>
        </is>
      </c>
      <c r="G18" s="12" t="n"/>
      <c r="H18" s="12" t="n"/>
      <c r="I18" s="12" t="n"/>
      <c r="J18" s="12" t="n"/>
      <c r="K18" s="12" t="n"/>
      <c r="L18">
        <f>IF(COUNTIF(G18:K18,"X")&gt;0,1,0)</f>
        <v/>
      </c>
    </row>
    <row r="19">
      <c r="A19" s="10" t="inlineStr">
        <is>
          <t>13</t>
        </is>
      </c>
      <c r="B19" s="11" t="inlineStr">
        <is>
          <t>Madam Rolanda Hooch</t>
        </is>
      </c>
      <c r="C19" s="10" t="inlineStr">
        <is>
          <t>Character</t>
        </is>
      </c>
      <c r="D19" s="10" t="inlineStr">
        <is>
          <t>Witch, Unique</t>
        </is>
      </c>
      <c r="E19" s="10" t="inlineStr">
        <is>
          <t>Rare</t>
        </is>
      </c>
      <c r="F19" s="10" t="inlineStr">
        <is>
          <t>Tony Szczudlo</t>
        </is>
      </c>
      <c r="G19" s="10" t="n"/>
      <c r="H19" s="10" t="n"/>
      <c r="I19" s="10" t="n"/>
      <c r="J19" s="10" t="n"/>
      <c r="K19" s="10" t="n"/>
      <c r="L19">
        <f>IF(COUNTIF(G19:K19,"X")&gt;0,1,0)</f>
        <v/>
      </c>
    </row>
    <row r="20">
      <c r="A20" s="12" t="inlineStr">
        <is>
          <t>14</t>
        </is>
      </c>
      <c r="B20" s="13" t="inlineStr">
        <is>
          <t>Marcus Flint</t>
        </is>
      </c>
      <c r="C20" s="12" t="inlineStr">
        <is>
          <t>Character</t>
        </is>
      </c>
      <c r="D20" s="12" t="inlineStr">
        <is>
          <t>Wizard, Slytherin, Chaser, Unique</t>
        </is>
      </c>
      <c r="E20" s="12" t="inlineStr">
        <is>
          <t>Rare</t>
        </is>
      </c>
      <c r="F20" s="12" t="inlineStr">
        <is>
          <t>David A. Roach</t>
        </is>
      </c>
      <c r="G20" s="12" t="n"/>
      <c r="H20" s="12" t="n"/>
      <c r="I20" s="12" t="n"/>
      <c r="J20" s="12" t="n"/>
      <c r="K20" s="12" t="n"/>
      <c r="L20">
        <f>IF(COUNTIF(G20:K20,"X")&gt;0,1,0)</f>
        <v/>
      </c>
    </row>
    <row r="21">
      <c r="A21" s="10" t="inlineStr">
        <is>
          <t>15</t>
        </is>
      </c>
      <c r="B21" s="11" t="inlineStr">
        <is>
          <t>Neville Longbottom</t>
        </is>
      </c>
      <c r="C21" s="10" t="inlineStr">
        <is>
          <t>Character</t>
        </is>
      </c>
      <c r="D21" s="10" t="inlineStr">
        <is>
          <t>Wizard, Gryffindor, Unique</t>
        </is>
      </c>
      <c r="E21" s="10" t="inlineStr">
        <is>
          <t>Rare</t>
        </is>
      </c>
      <c r="F21" s="10" t="inlineStr">
        <is>
          <t>Zina Saunders, Ken Steacy</t>
        </is>
      </c>
      <c r="G21" s="10" t="n"/>
      <c r="H21" s="10" t="n"/>
      <c r="I21" s="10" t="n"/>
      <c r="J21" s="10" t="n"/>
      <c r="K21" s="10" t="n"/>
      <c r="L21">
        <f>IF(COUNTIF(G21:K21,"X")&gt;0,1,0)</f>
        <v/>
      </c>
    </row>
    <row r="22">
      <c r="A22" s="12" t="inlineStr">
        <is>
          <t>16</t>
        </is>
      </c>
      <c r="B22" s="13" t="inlineStr">
        <is>
          <t>Nimbus Two Thousand</t>
        </is>
      </c>
      <c r="C22" s="12" t="inlineStr">
        <is>
          <t>Item</t>
        </is>
      </c>
      <c r="D22" s="12" t="inlineStr">
        <is>
          <t>Broom</t>
        </is>
      </c>
      <c r="E22" s="12" t="inlineStr">
        <is>
          <t>Rare</t>
        </is>
      </c>
      <c r="F22" s="12" t="inlineStr">
        <is>
          <t>Mark Romanoski</t>
        </is>
      </c>
      <c r="G22" s="12" t="n"/>
      <c r="H22" s="12" t="n"/>
      <c r="I22" s="12" t="n"/>
      <c r="J22" s="12" t="n"/>
      <c r="K22" s="12" t="n"/>
      <c r="L22">
        <f>IF(COUNTIF(G22:K22,"X")&gt;0,1,0)</f>
        <v/>
      </c>
    </row>
    <row r="23">
      <c r="A23" s="10" t="inlineStr">
        <is>
          <t>17</t>
        </is>
      </c>
      <c r="B23" s="11" t="inlineStr">
        <is>
          <t>No Time to Play</t>
        </is>
      </c>
      <c r="C23" s="10" t="inlineStr">
        <is>
          <t>Spell</t>
        </is>
      </c>
      <c r="D23" s="10" t="inlineStr"/>
      <c r="E23" s="10" t="inlineStr">
        <is>
          <t>Rare</t>
        </is>
      </c>
      <c r="F23" s="10" t="inlineStr">
        <is>
          <t>Michael Koelsch</t>
        </is>
      </c>
      <c r="G23" s="10" t="n"/>
      <c r="H23" s="10" t="n"/>
      <c r="I23" s="10" t="n"/>
      <c r="J23" s="10" t="n"/>
      <c r="K23" s="10" t="n"/>
      <c r="L23">
        <f>IF(COUNTIF(G23:K23,"X")&gt;0,1,0)</f>
        <v/>
      </c>
    </row>
    <row r="24">
      <c r="A24" s="12" t="inlineStr">
        <is>
          <t>18</t>
        </is>
      </c>
      <c r="B24" s="13" t="inlineStr">
        <is>
          <t>Oliver Wood</t>
        </is>
      </c>
      <c r="C24" s="12" t="inlineStr">
        <is>
          <t>Character</t>
        </is>
      </c>
      <c r="D24" s="12" t="inlineStr">
        <is>
          <t>Wizard, Gryffindor, Keeper, Unique</t>
        </is>
      </c>
      <c r="E24" s="12" t="inlineStr">
        <is>
          <t>Rare</t>
        </is>
      </c>
      <c r="F24" s="12" t="inlineStr">
        <is>
          <t>Kevin McCann, Michael Collins</t>
        </is>
      </c>
      <c r="G24" s="12" t="n"/>
      <c r="H24" s="12" t="n"/>
      <c r="I24" s="12" t="n"/>
      <c r="J24" s="12" t="n"/>
      <c r="K24" s="12" t="n"/>
      <c r="L24">
        <f>IF(COUNTIF(G24:K24,"X")&gt;0,1,0)</f>
        <v/>
      </c>
    </row>
    <row r="25">
      <c r="A25" s="10" t="inlineStr">
        <is>
          <t>19</t>
        </is>
      </c>
      <c r="B25" s="11" t="inlineStr">
        <is>
          <t>Out of Control</t>
        </is>
      </c>
      <c r="C25" s="10" t="inlineStr">
        <is>
          <t>Spell</t>
        </is>
      </c>
      <c r="D25" s="10" t="inlineStr"/>
      <c r="E25" s="10" t="inlineStr">
        <is>
          <t>Rare</t>
        </is>
      </c>
      <c r="F25" s="10" t="inlineStr">
        <is>
          <t>Jeff Laubenstein</t>
        </is>
      </c>
      <c r="G25" s="10" t="n"/>
      <c r="H25" s="10" t="n"/>
      <c r="I25" s="10" t="n"/>
      <c r="J25" s="10" t="n"/>
      <c r="K25" s="10" t="n"/>
      <c r="L25">
        <f>IF(COUNTIF(G25:K25,"X")&gt;0,1,0)</f>
        <v/>
      </c>
    </row>
    <row r="26">
      <c r="A26" s="12" t="inlineStr">
        <is>
          <t>20</t>
        </is>
      </c>
      <c r="B26" s="13" t="inlineStr">
        <is>
          <t>Potions Class Disaster</t>
        </is>
      </c>
      <c r="C26" s="12" t="inlineStr">
        <is>
          <t>Spell</t>
        </is>
      </c>
      <c r="D26" s="12" t="inlineStr"/>
      <c r="E26" s="12" t="inlineStr">
        <is>
          <t>Rare</t>
        </is>
      </c>
      <c r="F26" s="12" t="inlineStr">
        <is>
          <t>Alex Horley</t>
        </is>
      </c>
      <c r="G26" s="12" t="n"/>
      <c r="H26" s="12" t="n"/>
      <c r="I26" s="12" t="n"/>
      <c r="J26" s="12" t="n"/>
      <c r="K26" s="12" t="n"/>
      <c r="L26">
        <f>IF(COUNTIF(G26:K26,"X")&gt;0,1,0)</f>
        <v/>
      </c>
    </row>
    <row r="27">
      <c r="A27" s="10" t="inlineStr">
        <is>
          <t>21</t>
        </is>
      </c>
      <c r="B27" s="11" t="inlineStr">
        <is>
          <t>Prof. Minerva McGonagall</t>
        </is>
      </c>
      <c r="C27" s="10" t="inlineStr">
        <is>
          <t>Character</t>
        </is>
      </c>
      <c r="D27" s="10" t="inlineStr">
        <is>
          <t>Witch, Gryffindor, Unique</t>
        </is>
      </c>
      <c r="E27" s="10" t="inlineStr">
        <is>
          <t>Rare</t>
        </is>
      </c>
      <c r="F27" s="10" t="inlineStr">
        <is>
          <t>Scott M. Fischer</t>
        </is>
      </c>
      <c r="G27" s="10" t="n"/>
      <c r="H27" s="10" t="n"/>
      <c r="I27" s="10" t="n"/>
      <c r="J27" s="10" t="n"/>
      <c r="K27" s="10" t="n"/>
      <c r="L27">
        <f>IF(COUNTIF(G27:K27,"X")&gt;0,1,0)</f>
        <v/>
      </c>
    </row>
    <row r="28">
      <c r="A28" s="12" t="inlineStr">
        <is>
          <t>22</t>
        </is>
      </c>
      <c r="B28" s="13" t="inlineStr">
        <is>
          <t>Put-Outer</t>
        </is>
      </c>
      <c r="C28" s="12" t="inlineStr">
        <is>
          <t>Item</t>
        </is>
      </c>
      <c r="D28" s="12" t="inlineStr"/>
      <c r="E28" s="12" t="inlineStr">
        <is>
          <t>Rare</t>
        </is>
      </c>
      <c r="F28" s="12" t="inlineStr">
        <is>
          <t>Patrick Faricy</t>
        </is>
      </c>
      <c r="G28" s="12" t="n"/>
      <c r="H28" s="12" t="n"/>
      <c r="I28" s="12" t="n"/>
      <c r="J28" s="12" t="n"/>
      <c r="K28" s="12" t="n"/>
      <c r="L28">
        <f>IF(COUNTIF(G28:K28,"X")&gt;0,1,0)</f>
        <v/>
      </c>
    </row>
    <row r="29">
      <c r="A29" s="10" t="inlineStr">
        <is>
          <t>23</t>
        </is>
      </c>
      <c r="B29" s="11" t="inlineStr">
        <is>
          <t>Ravenclaw Match</t>
        </is>
      </c>
      <c r="C29" s="10" t="inlineStr">
        <is>
          <t>Match</t>
        </is>
      </c>
      <c r="D29" s="10" t="inlineStr"/>
      <c r="E29" s="10" t="inlineStr">
        <is>
          <t>Rare</t>
        </is>
      </c>
      <c r="F29" s="10" t="inlineStr">
        <is>
          <t>Ben Thompson</t>
        </is>
      </c>
      <c r="G29" s="10" t="n"/>
      <c r="H29" s="10" t="n"/>
      <c r="I29" s="10" t="n"/>
      <c r="J29" s="10" t="n"/>
      <c r="K29" s="10" t="n"/>
      <c r="L29">
        <f>IF(COUNTIF(G29:K29,"X")&gt;0,1,0)</f>
        <v/>
      </c>
    </row>
    <row r="30">
      <c r="A30" s="12" t="inlineStr">
        <is>
          <t>24</t>
        </is>
      </c>
      <c r="B30" s="13" t="inlineStr">
        <is>
          <t>Scabbers</t>
        </is>
      </c>
      <c r="C30" s="12" t="inlineStr">
        <is>
          <t>Creature</t>
        </is>
      </c>
      <c r="D30" s="12" t="inlineStr">
        <is>
          <t>Rat, Unique</t>
        </is>
      </c>
      <c r="E30" s="12" t="inlineStr">
        <is>
          <t>Rare</t>
        </is>
      </c>
      <c r="F30" s="12" t="inlineStr">
        <is>
          <t>Patrick Faricy</t>
        </is>
      </c>
      <c r="G30" s="12" t="n"/>
      <c r="H30" s="12" t="n"/>
      <c r="I30" s="12" t="n"/>
      <c r="J30" s="12" t="n"/>
      <c r="K30" s="12" t="n"/>
      <c r="L30">
        <f>IF(COUNTIF(G30:K30,"X")&gt;0,1,0)</f>
        <v/>
      </c>
    </row>
    <row r="31">
      <c r="A31" s="10" t="inlineStr">
        <is>
          <t>25</t>
        </is>
      </c>
      <c r="B31" s="11" t="inlineStr">
        <is>
          <t>Seamus Finnigan</t>
        </is>
      </c>
      <c r="C31" s="10" t="inlineStr">
        <is>
          <t>Character</t>
        </is>
      </c>
      <c r="D31" s="10" t="inlineStr">
        <is>
          <t>Wizard, Gryffindor, Unique</t>
        </is>
      </c>
      <c r="E31" s="10" t="inlineStr">
        <is>
          <t>Rare</t>
        </is>
      </c>
      <c r="F31" s="10" t="inlineStr">
        <is>
          <t>Zina Saunders, Ken Steacy</t>
        </is>
      </c>
      <c r="G31" s="10" t="n"/>
      <c r="H31" s="10" t="n"/>
      <c r="I31" s="10" t="n"/>
      <c r="J31" s="10" t="n"/>
      <c r="K31" s="10" t="n"/>
      <c r="L31">
        <f>IF(COUNTIF(G31:K31,"X")&gt;0,1,0)</f>
        <v/>
      </c>
    </row>
    <row r="32">
      <c r="A32" s="12" t="inlineStr">
        <is>
          <t>26</t>
        </is>
      </c>
      <c r="B32" s="13" t="inlineStr">
        <is>
          <t>Slytherin Match</t>
        </is>
      </c>
      <c r="C32" s="12" t="inlineStr">
        <is>
          <t>Match</t>
        </is>
      </c>
      <c r="D32" s="12" t="inlineStr">
        <is>
          <t>Healing</t>
        </is>
      </c>
      <c r="E32" s="12" t="inlineStr">
        <is>
          <t>Rare</t>
        </is>
      </c>
      <c r="F32" s="12" t="inlineStr">
        <is>
          <t>Ben Thompson</t>
        </is>
      </c>
      <c r="G32" s="12" t="n"/>
      <c r="H32" s="12" t="n"/>
      <c r="I32" s="12" t="n"/>
      <c r="J32" s="12" t="n"/>
      <c r="K32" s="12" t="n"/>
      <c r="L32">
        <f>IF(COUNTIF(G32:K32,"X")&gt;0,1,0)</f>
        <v/>
      </c>
    </row>
    <row r="33">
      <c r="A33" s="10" t="inlineStr">
        <is>
          <t>27</t>
        </is>
      </c>
      <c r="B33" s="11" t="inlineStr">
        <is>
          <t>Start-of-Term Feast</t>
        </is>
      </c>
      <c r="C33" s="10" t="inlineStr">
        <is>
          <t>Spell</t>
        </is>
      </c>
      <c r="D33" s="10" t="inlineStr"/>
      <c r="E33" s="10" t="inlineStr">
        <is>
          <t>Rare</t>
        </is>
      </c>
      <c r="F33" s="10" t="inlineStr">
        <is>
          <t>James Bernardin</t>
        </is>
      </c>
      <c r="G33" s="10" t="n"/>
      <c r="H33" s="10" t="n"/>
      <c r="I33" s="10" t="n"/>
      <c r="J33" s="10" t="n"/>
      <c r="K33" s="10" t="n"/>
      <c r="L33">
        <f>IF(COUNTIF(G33:K33,"X")&gt;0,1,0)</f>
        <v/>
      </c>
    </row>
    <row r="34">
      <c r="A34" s="12" t="inlineStr">
        <is>
          <t>28</t>
        </is>
      </c>
      <c r="B34" s="13" t="inlineStr">
        <is>
          <t>Support Banner</t>
        </is>
      </c>
      <c r="C34" s="12" t="inlineStr">
        <is>
          <t>Item</t>
        </is>
      </c>
      <c r="D34" s="12" t="inlineStr"/>
      <c r="E34" s="12" t="inlineStr">
        <is>
          <t>Rare</t>
        </is>
      </c>
      <c r="F34" s="12" t="inlineStr">
        <is>
          <t>Michael Koelsch</t>
        </is>
      </c>
      <c r="G34" s="12" t="n"/>
      <c r="H34" s="12" t="n"/>
      <c r="I34" s="12" t="n"/>
      <c r="J34" s="12" t="n"/>
      <c r="K34" s="12" t="n"/>
      <c r="L34">
        <f>IF(COUNTIF(G34:K34,"X")&gt;0,1,0)</f>
        <v/>
      </c>
    </row>
    <row r="35">
      <c r="A35" s="10" t="inlineStr">
        <is>
          <t>29</t>
        </is>
      </c>
      <c r="B35" s="11" t="inlineStr">
        <is>
          <t>The Sorting Hat</t>
        </is>
      </c>
      <c r="C35" s="10" t="inlineStr">
        <is>
          <t>Item</t>
        </is>
      </c>
      <c r="D35" s="10" t="inlineStr"/>
      <c r="E35" s="10" t="inlineStr">
        <is>
          <t>Rare</t>
        </is>
      </c>
      <c r="F35" s="10" t="inlineStr">
        <is>
          <t>Kevin Dobler</t>
        </is>
      </c>
      <c r="G35" s="10" t="n"/>
      <c r="H35" s="10" t="n"/>
      <c r="I35" s="10" t="n"/>
      <c r="J35" s="10" t="n"/>
      <c r="K35" s="10" t="n"/>
      <c r="L35">
        <f>IF(COUNTIF(G35:K35,"X")&gt;0,1,0)</f>
        <v/>
      </c>
    </row>
    <row r="36">
      <c r="A36" s="12" t="inlineStr">
        <is>
          <t>30</t>
        </is>
      </c>
      <c r="B36" s="13" t="inlineStr">
        <is>
          <t>Trevor</t>
        </is>
      </c>
      <c r="C36" s="12" t="inlineStr">
        <is>
          <t>Creature</t>
        </is>
      </c>
      <c r="D36" s="12" t="inlineStr">
        <is>
          <t>Toad, Unique</t>
        </is>
      </c>
      <c r="E36" s="12" t="inlineStr">
        <is>
          <t>Rare</t>
        </is>
      </c>
      <c r="F36" s="12" t="inlineStr">
        <is>
          <t>Zina Saunders</t>
        </is>
      </c>
      <c r="G36" s="12" t="n"/>
      <c r="H36" s="12" t="n"/>
      <c r="I36" s="12" t="n"/>
      <c r="J36" s="12" t="n"/>
      <c r="K36" s="12" t="n"/>
      <c r="L36">
        <f>IF(COUNTIF(G36:K36,"X")&gt;0,1,0)</f>
        <v/>
      </c>
    </row>
    <row r="37">
      <c r="A37" s="10" t="inlineStr">
        <is>
          <t>31</t>
        </is>
      </c>
      <c r="B37" s="11" t="inlineStr">
        <is>
          <t>Chocolate Frogs</t>
        </is>
      </c>
      <c r="C37" s="10" t="inlineStr">
        <is>
          <t>Spell</t>
        </is>
      </c>
      <c r="D37" s="10" t="inlineStr"/>
      <c r="E37" s="10" t="inlineStr">
        <is>
          <t>Uncommon</t>
        </is>
      </c>
      <c r="F37" s="10" t="inlineStr">
        <is>
          <t>Monte Michael Moore</t>
        </is>
      </c>
      <c r="G37" s="10" t="n"/>
      <c r="H37" s="10" t="n"/>
      <c r="I37" s="10" t="n"/>
      <c r="J37" s="10" t="n"/>
      <c r="K37" s="10" t="n"/>
      <c r="L37">
        <f>IF(COUNTIF(G37:K37,"X")&gt;0,1,0)</f>
        <v/>
      </c>
    </row>
    <row r="38">
      <c r="A38" s="12" t="inlineStr">
        <is>
          <t>32</t>
        </is>
      </c>
      <c r="B38" s="13" t="inlineStr">
        <is>
          <t>Comet Two Sixty</t>
        </is>
      </c>
      <c r="C38" s="12" t="inlineStr">
        <is>
          <t>Item</t>
        </is>
      </c>
      <c r="D38" s="12" t="inlineStr">
        <is>
          <t>Broom</t>
        </is>
      </c>
      <c r="E38" s="12" t="inlineStr">
        <is>
          <t>Uncommon</t>
        </is>
      </c>
      <c r="F38" s="12" t="inlineStr">
        <is>
          <t>James Bernardin</t>
        </is>
      </c>
      <c r="G38" s="12" t="n"/>
      <c r="H38" s="12" t="n"/>
      <c r="I38" s="12" t="n"/>
      <c r="J38" s="12" t="n"/>
      <c r="K38" s="12" t="n"/>
      <c r="L38">
        <f>IF(COUNTIF(G38:K38,"X")&gt;0,1,0)</f>
        <v/>
      </c>
    </row>
    <row r="39">
      <c r="A39" s="10" t="inlineStr">
        <is>
          <t>33</t>
        </is>
      </c>
      <c r="B39" s="11" t="inlineStr">
        <is>
          <t>Defence!</t>
        </is>
      </c>
      <c r="C39" s="10" t="inlineStr">
        <is>
          <t>Spell</t>
        </is>
      </c>
      <c r="D39" s="10" t="inlineStr"/>
      <c r="E39" s="10" t="inlineStr">
        <is>
          <t>Uncommon</t>
        </is>
      </c>
      <c r="F39" s="10" t="inlineStr">
        <is>
          <t>Michael Koelsch</t>
        </is>
      </c>
      <c r="G39" s="10" t="n"/>
      <c r="H39" s="10" t="n"/>
      <c r="I39" s="10" t="n"/>
      <c r="J39" s="10" t="n"/>
      <c r="K39" s="10" t="n"/>
      <c r="L39">
        <f>IF(COUNTIF(G39:K39,"X")&gt;0,1,0)</f>
        <v/>
      </c>
    </row>
    <row r="40">
      <c r="A40" s="12" t="inlineStr">
        <is>
          <t>34</t>
        </is>
      </c>
      <c r="B40" s="13" t="inlineStr">
        <is>
          <t>Devil's Snare</t>
        </is>
      </c>
      <c r="C40" s="12" t="inlineStr">
        <is>
          <t>Creature</t>
        </is>
      </c>
      <c r="D40" s="12" t="inlineStr">
        <is>
          <t>Plant</t>
        </is>
      </c>
      <c r="E40" s="12" t="inlineStr">
        <is>
          <t>Uncommon</t>
        </is>
      </c>
      <c r="F40" s="12" t="inlineStr"/>
      <c r="G40" s="12" t="n"/>
      <c r="H40" s="12" t="n"/>
      <c r="I40" s="12" t="n"/>
      <c r="J40" s="12" t="n"/>
      <c r="K40" s="12" t="n"/>
      <c r="L40">
        <f>IF(COUNTIF(G40:K40,"X")&gt;0,1,0)</f>
        <v/>
      </c>
    </row>
    <row r="41">
      <c r="A41" s="10" t="inlineStr">
        <is>
          <t>35</t>
        </is>
      </c>
      <c r="B41" s="11" t="inlineStr">
        <is>
          <t>Diffindo</t>
        </is>
      </c>
      <c r="C41" s="10" t="inlineStr">
        <is>
          <t>Spell</t>
        </is>
      </c>
      <c r="D41" s="10" t="inlineStr"/>
      <c r="E41" s="10" t="inlineStr">
        <is>
          <t>Uncommon</t>
        </is>
      </c>
      <c r="F41" s="10" t="inlineStr">
        <is>
          <t>Tim Hildebrandt</t>
        </is>
      </c>
      <c r="G41" s="10" t="n"/>
      <c r="H41" s="10" t="n"/>
      <c r="I41" s="10" t="n"/>
      <c r="J41" s="10" t="n"/>
      <c r="K41" s="10" t="n"/>
      <c r="L41">
        <f>IF(COUNTIF(G41:K41,"X")&gt;0,1,0)</f>
        <v/>
      </c>
    </row>
    <row r="42">
      <c r="A42" s="12" t="inlineStr">
        <is>
          <t>36</t>
        </is>
      </c>
      <c r="B42" s="13" t="inlineStr">
        <is>
          <t>Doxy</t>
        </is>
      </c>
      <c r="C42" s="12" t="inlineStr">
        <is>
          <t>Creature</t>
        </is>
      </c>
      <c r="D42" s="12" t="inlineStr">
        <is>
          <t>Fairy</t>
        </is>
      </c>
      <c r="E42" s="12" t="inlineStr">
        <is>
          <t>Uncommon</t>
        </is>
      </c>
      <c r="F42" s="12" t="inlineStr">
        <is>
          <t>Jeff Laubenstein</t>
        </is>
      </c>
      <c r="G42" s="12" t="n"/>
      <c r="H42" s="12" t="n"/>
      <c r="I42" s="12" t="n"/>
      <c r="J42" s="12" t="n"/>
      <c r="K42" s="12" t="n"/>
      <c r="L42">
        <f>IF(COUNTIF(G42:K42,"X")&gt;0,1,0)</f>
        <v/>
      </c>
    </row>
    <row r="43">
      <c r="A43" s="10" t="inlineStr">
        <is>
          <t>37</t>
        </is>
      </c>
      <c r="B43" s="11" t="inlineStr">
        <is>
          <t>Hufflepuff Match</t>
        </is>
      </c>
      <c r="C43" s="10" t="inlineStr">
        <is>
          <t>Match</t>
        </is>
      </c>
      <c r="D43" s="10" t="inlineStr"/>
      <c r="E43" s="10" t="inlineStr">
        <is>
          <t>Uncommon</t>
        </is>
      </c>
      <c r="F43" s="10" t="inlineStr">
        <is>
          <t>Ben Thompson</t>
        </is>
      </c>
      <c r="G43" s="10" t="n"/>
      <c r="H43" s="10" t="n"/>
      <c r="I43" s="10" t="n"/>
      <c r="J43" s="10" t="n"/>
      <c r="K43" s="10" t="n"/>
      <c r="L43">
        <f>IF(COUNTIF(G43:K43,"X")&gt;0,1,0)</f>
        <v/>
      </c>
    </row>
    <row r="44">
      <c r="A44" s="12" t="inlineStr">
        <is>
          <t>38</t>
        </is>
      </c>
      <c r="B44" s="13" t="inlineStr">
        <is>
          <t>In the Stands</t>
        </is>
      </c>
      <c r="C44" s="12" t="inlineStr">
        <is>
          <t>Adventure</t>
        </is>
      </c>
      <c r="D44" s="12" t="inlineStr"/>
      <c r="E44" s="12" t="inlineStr">
        <is>
          <t>Uncommon</t>
        </is>
      </c>
      <c r="F44" s="12" t="inlineStr">
        <is>
          <t>Patrick Faricy</t>
        </is>
      </c>
      <c r="G44" s="12" t="n"/>
      <c r="H44" s="12" t="n"/>
      <c r="I44" s="12" t="n"/>
      <c r="J44" s="12" t="n"/>
      <c r="K44" s="12" t="n"/>
      <c r="L44">
        <f>IF(COUNTIF(G44:K44,"X")&gt;0,1,0)</f>
        <v/>
      </c>
    </row>
    <row r="45">
      <c r="A45" s="10" t="inlineStr">
        <is>
          <t>39</t>
        </is>
      </c>
      <c r="B45" s="11" t="inlineStr">
        <is>
          <t>Into the Forbidden Forest</t>
        </is>
      </c>
      <c r="C45" s="10" t="inlineStr">
        <is>
          <t>Adventure</t>
        </is>
      </c>
      <c r="D45" s="10" t="inlineStr"/>
      <c r="E45" s="10" t="inlineStr">
        <is>
          <t>Uncommon</t>
        </is>
      </c>
      <c r="F45" s="10" t="inlineStr">
        <is>
          <t>Lars Grant-West</t>
        </is>
      </c>
      <c r="G45" s="10" t="n"/>
      <c r="H45" s="10" t="n"/>
      <c r="I45" s="10" t="n"/>
      <c r="J45" s="10" t="n"/>
      <c r="K45" s="10" t="n"/>
      <c r="L45">
        <f>IF(COUNTIF(G45:K45,"X")&gt;0,1,0)</f>
        <v/>
      </c>
    </row>
    <row r="46">
      <c r="A46" s="12" t="inlineStr">
        <is>
          <t>40</t>
        </is>
      </c>
      <c r="B46" s="13" t="inlineStr">
        <is>
          <t>Jawbind Potion</t>
        </is>
      </c>
      <c r="C46" s="12" t="inlineStr">
        <is>
          <t>Spell</t>
        </is>
      </c>
      <c r="D46" s="12" t="inlineStr"/>
      <c r="E46" s="12" t="inlineStr">
        <is>
          <t>Uncommon</t>
        </is>
      </c>
      <c r="F46" s="12" t="inlineStr">
        <is>
          <t>Alex Horley</t>
        </is>
      </c>
      <c r="G46" s="12" t="n"/>
      <c r="H46" s="12" t="n"/>
      <c r="I46" s="12" t="n"/>
      <c r="J46" s="12" t="n"/>
      <c r="K46" s="12" t="n"/>
      <c r="L46">
        <f>IF(COUNTIF(G46:K46,"X")&gt;0,1,0)</f>
        <v/>
      </c>
    </row>
    <row r="47">
      <c r="A47" s="10" t="inlineStr">
        <is>
          <t>41</t>
        </is>
      </c>
      <c r="B47" s="11" t="inlineStr">
        <is>
          <t>Missing Parchment</t>
        </is>
      </c>
      <c r="C47" s="10" t="inlineStr">
        <is>
          <t>Spell</t>
        </is>
      </c>
      <c r="D47" s="10" t="inlineStr"/>
      <c r="E47" s="10" t="inlineStr">
        <is>
          <t>Uncommon</t>
        </is>
      </c>
      <c r="F47" s="10" t="inlineStr">
        <is>
          <t>Kevin Dobler</t>
        </is>
      </c>
      <c r="G47" s="10" t="n"/>
      <c r="H47" s="10" t="n"/>
      <c r="I47" s="10" t="n"/>
      <c r="J47" s="10" t="n"/>
      <c r="K47" s="10" t="n"/>
      <c r="L47">
        <f>IF(COUNTIF(G47:K47,"X")&gt;0,1,0)</f>
        <v/>
      </c>
    </row>
    <row r="48">
      <c r="A48" s="12" t="inlineStr">
        <is>
          <t>42</t>
        </is>
      </c>
      <c r="B48" s="13" t="inlineStr">
        <is>
          <t>Penalty Shot</t>
        </is>
      </c>
      <c r="C48" s="12" t="inlineStr">
        <is>
          <t>Spell</t>
        </is>
      </c>
      <c r="D48" s="12" t="inlineStr"/>
      <c r="E48" s="12" t="inlineStr">
        <is>
          <t>Uncommon</t>
        </is>
      </c>
      <c r="F48" s="12" t="inlineStr">
        <is>
          <t>James Bernardin</t>
        </is>
      </c>
      <c r="G48" s="12" t="n"/>
      <c r="H48" s="12" t="n"/>
      <c r="I48" s="12" t="n"/>
      <c r="J48" s="12" t="n"/>
      <c r="K48" s="12" t="n"/>
      <c r="L48">
        <f>IF(COUNTIF(G48:K48,"X")&gt;0,1,0)</f>
        <v/>
      </c>
    </row>
    <row r="49">
      <c r="A49" s="10" t="inlineStr">
        <is>
          <t>43</t>
        </is>
      </c>
      <c r="B49" s="11" t="inlineStr">
        <is>
          <t>Pep Talk</t>
        </is>
      </c>
      <c r="C49" s="10" t="inlineStr">
        <is>
          <t>Adventure</t>
        </is>
      </c>
      <c r="D49" s="10" t="inlineStr"/>
      <c r="E49" s="10" t="inlineStr">
        <is>
          <t>Uncommon</t>
        </is>
      </c>
      <c r="F49" s="10" t="inlineStr">
        <is>
          <t>Patrick Faricy</t>
        </is>
      </c>
      <c r="G49" s="10" t="n"/>
      <c r="H49" s="10" t="n"/>
      <c r="I49" s="10" t="n"/>
      <c r="J49" s="10" t="n"/>
      <c r="K49" s="10" t="n"/>
      <c r="L49">
        <f>IF(COUNTIF(G49:K49,"X")&gt;0,1,0)</f>
        <v/>
      </c>
    </row>
    <row r="50">
      <c r="A50" s="12" t="inlineStr">
        <is>
          <t>44</t>
        </is>
      </c>
      <c r="B50" s="13" t="inlineStr">
        <is>
          <t>Petrificus Totalus</t>
        </is>
      </c>
      <c r="C50" s="12" t="inlineStr">
        <is>
          <t>Spell</t>
        </is>
      </c>
      <c r="D50" s="12" t="inlineStr"/>
      <c r="E50" s="12" t="inlineStr">
        <is>
          <t>Uncommon</t>
        </is>
      </c>
      <c r="F50" s="12" t="inlineStr">
        <is>
          <t>Zina Saunders, Ken Steacy</t>
        </is>
      </c>
      <c r="G50" s="12" t="n"/>
      <c r="H50" s="12" t="n"/>
      <c r="I50" s="12" t="n"/>
      <c r="J50" s="12" t="n"/>
      <c r="K50" s="12" t="n"/>
      <c r="L50">
        <f>IF(COUNTIF(G50:K50,"X")&gt;0,1,0)</f>
        <v/>
      </c>
    </row>
    <row r="51">
      <c r="A51" s="10" t="inlineStr">
        <is>
          <t>45</t>
        </is>
      </c>
      <c r="B51" s="11" t="inlineStr">
        <is>
          <t>Power Play</t>
        </is>
      </c>
      <c r="C51" s="10" t="inlineStr">
        <is>
          <t>Spell</t>
        </is>
      </c>
      <c r="D51" s="10" t="inlineStr"/>
      <c r="E51" s="10" t="inlineStr">
        <is>
          <t>Uncommon</t>
        </is>
      </c>
      <c r="F51" s="10" t="inlineStr">
        <is>
          <t>David A. Roach</t>
        </is>
      </c>
      <c r="G51" s="10" t="n"/>
      <c r="H51" s="10" t="n"/>
      <c r="I51" s="10" t="n"/>
      <c r="J51" s="10" t="n"/>
      <c r="K51" s="10" t="n"/>
      <c r="L51">
        <f>IF(COUNTIF(G51:K51,"X")&gt;0,1,0)</f>
        <v/>
      </c>
    </row>
    <row r="52">
      <c r="A52" s="12" t="inlineStr">
        <is>
          <t>46</t>
        </is>
      </c>
      <c r="B52" s="13" t="inlineStr">
        <is>
          <t>Race for the Snitch</t>
        </is>
      </c>
      <c r="C52" s="12" t="inlineStr">
        <is>
          <t>Adventure</t>
        </is>
      </c>
      <c r="D52" s="12" t="inlineStr"/>
      <c r="E52" s="12" t="inlineStr">
        <is>
          <t>Uncommon</t>
        </is>
      </c>
      <c r="F52" s="12" t="inlineStr">
        <is>
          <t>Jon Foster</t>
        </is>
      </c>
      <c r="G52" s="12" t="n"/>
      <c r="H52" s="12" t="n"/>
      <c r="I52" s="12" t="n"/>
      <c r="J52" s="12" t="n"/>
      <c r="K52" s="12" t="n"/>
      <c r="L52">
        <f>IF(COUNTIF(G52:K52,"X")&gt;0,1,0)</f>
        <v/>
      </c>
    </row>
    <row r="53">
      <c r="A53" s="10" t="inlineStr">
        <is>
          <t>47</t>
        </is>
      </c>
      <c r="B53" s="11" t="inlineStr">
        <is>
          <t>Snape's Bias</t>
        </is>
      </c>
      <c r="C53" s="10" t="inlineStr">
        <is>
          <t>Adventure</t>
        </is>
      </c>
      <c r="D53" s="10" t="inlineStr"/>
      <c r="E53" s="10" t="inlineStr">
        <is>
          <t>Uncommon</t>
        </is>
      </c>
      <c r="F53" s="10" t="inlineStr">
        <is>
          <t>Patrick Faricy</t>
        </is>
      </c>
      <c r="G53" s="10" t="n"/>
      <c r="H53" s="10" t="n"/>
      <c r="I53" s="10" t="n"/>
      <c r="J53" s="10" t="n"/>
      <c r="K53" s="10" t="n"/>
      <c r="L53">
        <f>IF(COUNTIF(G53:K53,"X")&gt;0,1,0)</f>
        <v/>
      </c>
    </row>
    <row r="54">
      <c r="A54" s="12" t="inlineStr">
        <is>
          <t>48</t>
        </is>
      </c>
      <c r="B54" s="13" t="inlineStr">
        <is>
          <t>Sticking Up for Neville</t>
        </is>
      </c>
      <c r="C54" s="12" t="inlineStr">
        <is>
          <t>Adventure</t>
        </is>
      </c>
      <c r="D54" s="12" t="inlineStr"/>
      <c r="E54" s="12" t="inlineStr">
        <is>
          <t>Uncommon</t>
        </is>
      </c>
      <c r="F54" s="12" t="inlineStr">
        <is>
          <t>Patrick Faricy</t>
        </is>
      </c>
      <c r="G54" s="12" t="n"/>
      <c r="H54" s="12" t="n"/>
      <c r="I54" s="12" t="n"/>
      <c r="J54" s="12" t="n"/>
      <c r="K54" s="12" t="n"/>
      <c r="L54">
        <f>IF(COUNTIF(G54:K54,"X")&gt;0,1,0)</f>
        <v/>
      </c>
    </row>
    <row r="55">
      <c r="A55" s="10" t="inlineStr">
        <is>
          <t>49</t>
        </is>
      </c>
      <c r="B55" s="11" t="inlineStr">
        <is>
          <t>Strategy Session</t>
        </is>
      </c>
      <c r="C55" s="10" t="inlineStr">
        <is>
          <t>Spell</t>
        </is>
      </c>
      <c r="D55" s="10" t="inlineStr"/>
      <c r="E55" s="10" t="inlineStr">
        <is>
          <t>Uncommon</t>
        </is>
      </c>
      <c r="F55" s="10" t="inlineStr">
        <is>
          <t>Michael Koelsch</t>
        </is>
      </c>
      <c r="G55" s="10" t="n"/>
      <c r="H55" s="10" t="n"/>
      <c r="I55" s="10" t="n"/>
      <c r="J55" s="10" t="n"/>
      <c r="K55" s="10" t="n"/>
      <c r="L55">
        <f>IF(COUNTIF(G55:K55,"X")&gt;0,1,0)</f>
        <v/>
      </c>
    </row>
    <row r="56">
      <c r="A56" s="12" t="inlineStr">
        <is>
          <t>50</t>
        </is>
      </c>
      <c r="B56" s="13" t="inlineStr">
        <is>
          <t>Weakness Potion</t>
        </is>
      </c>
      <c r="C56" s="12" t="inlineStr">
        <is>
          <t>Spell</t>
        </is>
      </c>
      <c r="D56" s="12" t="inlineStr"/>
      <c r="E56" s="12" t="inlineStr">
        <is>
          <t>Uncommon</t>
        </is>
      </c>
      <c r="F56" s="12" t="inlineStr">
        <is>
          <t>Keith Garletts</t>
        </is>
      </c>
      <c r="G56" s="12" t="n"/>
      <c r="H56" s="12" t="n"/>
      <c r="I56" s="12" t="n"/>
      <c r="J56" s="12" t="n"/>
      <c r="K56" s="12" t="n"/>
      <c r="L56">
        <f>IF(COUNTIF(G56:K56,"X")&gt;0,1,0)</f>
        <v/>
      </c>
    </row>
    <row r="57">
      <c r="A57" s="10" t="inlineStr">
        <is>
          <t>51</t>
        </is>
      </c>
      <c r="B57" s="11" t="inlineStr">
        <is>
          <t>Bloodroot Poison</t>
        </is>
      </c>
      <c r="C57" s="10" t="inlineStr">
        <is>
          <t>Spell</t>
        </is>
      </c>
      <c r="D57" s="10" t="inlineStr"/>
      <c r="E57" s="10" t="inlineStr">
        <is>
          <t>Common</t>
        </is>
      </c>
      <c r="F57" s="10" t="inlineStr">
        <is>
          <t>Keith Garletts</t>
        </is>
      </c>
      <c r="G57" s="10" t="n"/>
      <c r="H57" s="10" t="n"/>
      <c r="I57" s="10" t="n"/>
      <c r="J57" s="10" t="n"/>
      <c r="K57" s="10" t="n"/>
      <c r="L57">
        <f>IF(COUNTIF(G57:K57,"X")&gt;0,1,0)</f>
        <v/>
      </c>
    </row>
    <row r="58">
      <c r="A58" s="12" t="inlineStr">
        <is>
          <t>52</t>
        </is>
      </c>
      <c r="B58" s="13" t="inlineStr">
        <is>
          <t>Bravado</t>
        </is>
      </c>
      <c r="C58" s="12" t="inlineStr">
        <is>
          <t>Spell</t>
        </is>
      </c>
      <c r="D58" s="12" t="inlineStr"/>
      <c r="E58" s="12" t="inlineStr">
        <is>
          <t>Common</t>
        </is>
      </c>
      <c r="F58" s="12" t="inlineStr">
        <is>
          <t>Mark Romanoski</t>
        </is>
      </c>
      <c r="G58" s="12" t="n"/>
      <c r="H58" s="12" t="n"/>
      <c r="I58" s="12" t="n"/>
      <c r="J58" s="12" t="n"/>
      <c r="K58" s="12" t="n"/>
      <c r="L58">
        <f>IF(COUNTIF(G58:K58,"X")&gt;0,1,0)</f>
        <v/>
      </c>
    </row>
    <row r="59">
      <c r="A59" s="10" t="inlineStr">
        <is>
          <t>53</t>
        </is>
      </c>
      <c r="B59" s="11" t="inlineStr">
        <is>
          <t>Bruisewort Balm</t>
        </is>
      </c>
      <c r="C59" s="10" t="inlineStr">
        <is>
          <t>Spell</t>
        </is>
      </c>
      <c r="D59" s="10" t="inlineStr">
        <is>
          <t>Healing</t>
        </is>
      </c>
      <c r="E59" s="10" t="inlineStr">
        <is>
          <t>Common</t>
        </is>
      </c>
      <c r="F59" s="10" t="inlineStr">
        <is>
          <t>Alex Horley</t>
        </is>
      </c>
      <c r="G59" s="10" t="n"/>
      <c r="H59" s="10" t="n"/>
      <c r="I59" s="10" t="n"/>
      <c r="J59" s="10" t="n"/>
      <c r="K59" s="10" t="n"/>
      <c r="L59">
        <f>IF(COUNTIF(G59:K59,"X")&gt;0,1,0)</f>
        <v/>
      </c>
    </row>
    <row r="60">
      <c r="A60" s="12" t="inlineStr">
        <is>
          <t>54</t>
        </is>
      </c>
      <c r="B60" s="13" t="inlineStr">
        <is>
          <t>Cleansweep Seven</t>
        </is>
      </c>
      <c r="C60" s="12" t="inlineStr">
        <is>
          <t>Item</t>
        </is>
      </c>
      <c r="D60" s="12" t="inlineStr">
        <is>
          <t>Broom</t>
        </is>
      </c>
      <c r="E60" s="12" t="inlineStr">
        <is>
          <t>Common</t>
        </is>
      </c>
      <c r="F60" s="12" t="inlineStr">
        <is>
          <t>Patrick Faricy</t>
        </is>
      </c>
      <c r="G60" s="12" t="n"/>
      <c r="H60" s="12" t="n"/>
      <c r="I60" s="12" t="n"/>
      <c r="J60" s="12" t="n"/>
      <c r="K60" s="12" t="n"/>
      <c r="L60">
        <f>IF(COUNTIF(G60:K60,"X")&gt;0,1,0)</f>
        <v/>
      </c>
    </row>
    <row r="61">
      <c r="A61" s="10" t="inlineStr">
        <is>
          <t>55</t>
        </is>
      </c>
      <c r="B61" s="11" t="inlineStr">
        <is>
          <t>Cobbing</t>
        </is>
      </c>
      <c r="C61" s="10" t="inlineStr">
        <is>
          <t>Spell</t>
        </is>
      </c>
      <c r="D61" s="10" t="inlineStr"/>
      <c r="E61" s="10" t="inlineStr">
        <is>
          <t>Common</t>
        </is>
      </c>
      <c r="F61" s="10" t="inlineStr">
        <is>
          <t>Patrick Faricy</t>
        </is>
      </c>
      <c r="G61" s="10" t="n"/>
      <c r="H61" s="10" t="n"/>
      <c r="I61" s="10" t="n"/>
      <c r="J61" s="10" t="n"/>
      <c r="K61" s="10" t="n"/>
      <c r="L61">
        <f>IF(COUNTIF(G61:K61,"X")&gt;0,1,0)</f>
        <v/>
      </c>
    </row>
    <row r="62">
      <c r="A62" s="12" t="inlineStr">
        <is>
          <t>56</t>
        </is>
      </c>
      <c r="B62" s="13" t="inlineStr">
        <is>
          <t>Cobra Lily</t>
        </is>
      </c>
      <c r="C62" s="12" t="inlineStr">
        <is>
          <t>Creature</t>
        </is>
      </c>
      <c r="D62" s="12" t="inlineStr">
        <is>
          <t>Plant</t>
        </is>
      </c>
      <c r="E62" s="12" t="inlineStr">
        <is>
          <t>Common</t>
        </is>
      </c>
      <c r="F62" s="12" t="inlineStr">
        <is>
          <t>Doug Chaffee</t>
        </is>
      </c>
      <c r="G62" s="12" t="n"/>
      <c r="H62" s="12" t="n"/>
      <c r="I62" s="12" t="n"/>
      <c r="J62" s="12" t="n"/>
      <c r="K62" s="12" t="n"/>
      <c r="L62">
        <f>IF(COUNTIF(G62:K62,"X")&gt;0,1,0)</f>
        <v/>
      </c>
    </row>
    <row r="63">
      <c r="A63" s="10" t="inlineStr">
        <is>
          <t>57</t>
        </is>
      </c>
      <c r="B63" s="11" t="inlineStr">
        <is>
          <t>Cunning Fox</t>
        </is>
      </c>
      <c r="C63" s="10" t="inlineStr">
        <is>
          <t>Creature</t>
        </is>
      </c>
      <c r="D63" s="10" t="inlineStr">
        <is>
          <t>Fox</t>
        </is>
      </c>
      <c r="E63" s="10" t="inlineStr">
        <is>
          <t>Common</t>
        </is>
      </c>
      <c r="F63" s="10" t="inlineStr">
        <is>
          <t>Doug Chaffee</t>
        </is>
      </c>
      <c r="G63" s="10" t="n"/>
      <c r="H63" s="10" t="n"/>
      <c r="I63" s="10" t="n"/>
      <c r="J63" s="10" t="n"/>
      <c r="K63" s="10" t="n"/>
      <c r="L63">
        <f>IF(COUNTIF(G63:K63,"X")&gt;0,1,0)</f>
        <v/>
      </c>
    </row>
    <row r="64">
      <c r="A64" s="12" t="inlineStr">
        <is>
          <t>58</t>
        </is>
      </c>
      <c r="B64" s="13" t="inlineStr">
        <is>
          <t>Desk Into Pig</t>
        </is>
      </c>
      <c r="C64" s="12" t="inlineStr">
        <is>
          <t>Spell</t>
        </is>
      </c>
      <c r="D64" s="12" t="inlineStr"/>
      <c r="E64" s="12" t="inlineStr">
        <is>
          <t>Common</t>
        </is>
      </c>
      <c r="F64" s="12" t="inlineStr">
        <is>
          <t>Melissa Ferreira</t>
        </is>
      </c>
      <c r="G64" s="12" t="n"/>
      <c r="H64" s="12" t="n"/>
      <c r="I64" s="12" t="n"/>
      <c r="J64" s="12" t="n"/>
      <c r="K64" s="12" t="n"/>
      <c r="L64">
        <f>IF(COUNTIF(G64:K64,"X")&gt;0,1,0)</f>
        <v/>
      </c>
    </row>
    <row r="65">
      <c r="A65" s="10" t="inlineStr">
        <is>
          <t>59</t>
        </is>
      </c>
      <c r="B65" s="11" t="inlineStr">
        <is>
          <t>Drowsiness Draught</t>
        </is>
      </c>
      <c r="C65" s="10" t="inlineStr">
        <is>
          <t>Spell</t>
        </is>
      </c>
      <c r="D65" s="10" t="inlineStr"/>
      <c r="E65" s="10" t="inlineStr">
        <is>
          <t>Common</t>
        </is>
      </c>
      <c r="F65" s="10" t="inlineStr">
        <is>
          <t>Greg Hildebrandt</t>
        </is>
      </c>
      <c r="G65" s="10" t="n"/>
      <c r="H65" s="10" t="n"/>
      <c r="I65" s="10" t="n"/>
      <c r="J65" s="10" t="n"/>
      <c r="K65" s="10" t="n"/>
      <c r="L65">
        <f>IF(COUNTIF(G65:K65,"X")&gt;0,1,0)</f>
        <v/>
      </c>
    </row>
    <row r="66">
      <c r="A66" s="12" t="inlineStr">
        <is>
          <t>60</t>
        </is>
      </c>
      <c r="B66" s="13" t="inlineStr">
        <is>
          <t>Fouled!</t>
        </is>
      </c>
      <c r="C66" s="12" t="inlineStr">
        <is>
          <t>Spell</t>
        </is>
      </c>
      <c r="D66" s="12" t="inlineStr"/>
      <c r="E66" s="12" t="inlineStr">
        <is>
          <t>Common</t>
        </is>
      </c>
      <c r="F66" s="12" t="inlineStr">
        <is>
          <t>James Bernardin</t>
        </is>
      </c>
      <c r="G66" s="12" t="n"/>
      <c r="H66" s="12" t="n"/>
      <c r="I66" s="12" t="n"/>
      <c r="J66" s="12" t="n"/>
      <c r="K66" s="12" t="n"/>
      <c r="L66">
        <f>IF(COUNTIF(G66:K66,"X")&gt;0,1,0)</f>
        <v/>
      </c>
    </row>
    <row r="67">
      <c r="A67" s="10" t="inlineStr">
        <is>
          <t>61</t>
        </is>
      </c>
      <c r="B67" s="11" t="inlineStr">
        <is>
          <t>Gone!</t>
        </is>
      </c>
      <c r="C67" s="10" t="inlineStr">
        <is>
          <t>Spell</t>
        </is>
      </c>
      <c r="D67" s="10" t="inlineStr"/>
      <c r="E67" s="10" t="inlineStr">
        <is>
          <t>Common</t>
        </is>
      </c>
      <c r="F67" s="10" t="inlineStr">
        <is>
          <t>Kevin Dobler</t>
        </is>
      </c>
      <c r="G67" s="10" t="n"/>
      <c r="H67" s="10" t="n"/>
      <c r="I67" s="10" t="n"/>
      <c r="J67" s="10" t="n"/>
      <c r="K67" s="10" t="n"/>
      <c r="L67">
        <f>IF(COUNTIF(G67:K67,"X")&gt;0,1,0)</f>
        <v/>
      </c>
    </row>
    <row r="68">
      <c r="A68" s="12" t="inlineStr">
        <is>
          <t>62</t>
        </is>
      </c>
      <c r="B68" s="13" t="inlineStr">
        <is>
          <t>Mice to Snuffboxes</t>
        </is>
      </c>
      <c r="C68" s="12" t="inlineStr">
        <is>
          <t>Spell</t>
        </is>
      </c>
      <c r="D68" s="12" t="inlineStr"/>
      <c r="E68" s="12" t="inlineStr">
        <is>
          <t>Common</t>
        </is>
      </c>
      <c r="F68" s="12" t="inlineStr">
        <is>
          <t>Monte Michael Moore</t>
        </is>
      </c>
      <c r="G68" s="12" t="n"/>
      <c r="H68" s="12" t="n"/>
      <c r="I68" s="12" t="n"/>
      <c r="J68" s="12" t="n"/>
      <c r="K68" s="12" t="n"/>
      <c r="L68">
        <f>IF(COUNTIF(G68:K68,"X")&gt;0,1,0)</f>
        <v/>
      </c>
    </row>
    <row r="69">
      <c r="A69" s="10" t="inlineStr">
        <is>
          <t>63</t>
        </is>
      </c>
      <c r="B69" s="11" t="inlineStr">
        <is>
          <t>Mopsus Potion</t>
        </is>
      </c>
      <c r="C69" s="10" t="inlineStr">
        <is>
          <t>Spell</t>
        </is>
      </c>
      <c r="D69" s="10" t="inlineStr"/>
      <c r="E69" s="10" t="inlineStr">
        <is>
          <t>Common</t>
        </is>
      </c>
      <c r="F69" s="10" t="inlineStr">
        <is>
          <t>Greg Hildebrandt</t>
        </is>
      </c>
      <c r="G69" s="10" t="n"/>
      <c r="H69" s="10" t="n"/>
      <c r="I69" s="10" t="n"/>
      <c r="J69" s="10" t="n"/>
      <c r="K69" s="10" t="n"/>
      <c r="L69">
        <f>IF(COUNTIF(G69:K69,"X")&gt;0,1,0)</f>
        <v/>
      </c>
    </row>
    <row r="70">
      <c r="A70" s="12" t="inlineStr">
        <is>
          <t>64</t>
        </is>
      </c>
      <c r="B70" s="13" t="inlineStr">
        <is>
          <t>Ouch!</t>
        </is>
      </c>
      <c r="C70" s="12" t="inlineStr">
        <is>
          <t>Spell</t>
        </is>
      </c>
      <c r="D70" s="12" t="inlineStr"/>
      <c r="E70" s="12" t="inlineStr">
        <is>
          <t>Common</t>
        </is>
      </c>
      <c r="F70" s="12" t="inlineStr">
        <is>
          <t>Patrick Faricy</t>
        </is>
      </c>
      <c r="G70" s="12" t="n"/>
      <c r="H70" s="12" t="n"/>
      <c r="I70" s="12" t="n"/>
      <c r="J70" s="12" t="n"/>
      <c r="K70" s="12" t="n"/>
      <c r="L70">
        <f>IF(COUNTIF(G70:K70,"X")&gt;0,1,0)</f>
        <v/>
      </c>
    </row>
    <row r="71">
      <c r="A71" s="10" t="inlineStr">
        <is>
          <t>65</t>
        </is>
      </c>
      <c r="B71" s="11" t="inlineStr">
        <is>
          <t>Practice Match</t>
        </is>
      </c>
      <c r="C71" s="10" t="inlineStr">
        <is>
          <t>Match</t>
        </is>
      </c>
      <c r="D71" s="10" t="inlineStr"/>
      <c r="E71" s="10" t="inlineStr">
        <is>
          <t>Common</t>
        </is>
      </c>
      <c r="F71" s="10" t="inlineStr">
        <is>
          <t>Chris Seaman</t>
        </is>
      </c>
      <c r="G71" s="10" t="n"/>
      <c r="H71" s="10" t="n"/>
      <c r="I71" s="10" t="n"/>
      <c r="J71" s="10" t="n"/>
      <c r="K71" s="10" t="n"/>
      <c r="L71">
        <f>IF(COUNTIF(G71:K71,"X")&gt;0,1,0)</f>
        <v/>
      </c>
    </row>
    <row r="72">
      <c r="A72" s="12" t="inlineStr">
        <is>
          <t>66</t>
        </is>
      </c>
      <c r="B72" s="13" t="inlineStr">
        <is>
          <t>Pulling Up</t>
        </is>
      </c>
      <c r="C72" s="12" t="inlineStr">
        <is>
          <t>Spell</t>
        </is>
      </c>
      <c r="D72" s="12" t="inlineStr"/>
      <c r="E72" s="12" t="inlineStr">
        <is>
          <t>Common</t>
        </is>
      </c>
      <c r="F72" s="12" t="inlineStr">
        <is>
          <t>James Bernardin</t>
        </is>
      </c>
      <c r="G72" s="12" t="n"/>
      <c r="H72" s="12" t="n"/>
      <c r="I72" s="12" t="n"/>
      <c r="J72" s="12" t="n"/>
      <c r="K72" s="12" t="n"/>
      <c r="L72">
        <f>IF(COUNTIF(G72:K72,"X")&gt;0,1,0)</f>
        <v/>
      </c>
    </row>
    <row r="73">
      <c r="A73" s="10" t="inlineStr">
        <is>
          <t>67</t>
        </is>
      </c>
      <c r="B73" s="11" t="inlineStr">
        <is>
          <t>Research</t>
        </is>
      </c>
      <c r="C73" s="10" t="inlineStr">
        <is>
          <t>Spell</t>
        </is>
      </c>
      <c r="D73" s="10" t="inlineStr"/>
      <c r="E73" s="10" t="inlineStr">
        <is>
          <t>Common</t>
        </is>
      </c>
      <c r="F73" s="10" t="inlineStr">
        <is>
          <t>Mark Romanoski</t>
        </is>
      </c>
      <c r="G73" s="10" t="n"/>
      <c r="H73" s="10" t="n"/>
      <c r="I73" s="10" t="n"/>
      <c r="J73" s="10" t="n"/>
      <c r="K73" s="10" t="n"/>
      <c r="L73">
        <f>IF(COUNTIF(G73:K73,"X")&gt;0,1,0)</f>
        <v/>
      </c>
    </row>
    <row r="74">
      <c r="A74" s="12" t="inlineStr">
        <is>
          <t>68</t>
        </is>
      </c>
      <c r="B74" s="13" t="inlineStr">
        <is>
          <t>Rope Bind</t>
        </is>
      </c>
      <c r="C74" s="12" t="inlineStr">
        <is>
          <t>Spell</t>
        </is>
      </c>
      <c r="D74" s="12" t="inlineStr"/>
      <c r="E74" s="12" t="inlineStr">
        <is>
          <t>Common</t>
        </is>
      </c>
      <c r="F74" s="12" t="inlineStr">
        <is>
          <t>Kevin McCann, Michael Collins</t>
        </is>
      </c>
      <c r="G74" s="12" t="n"/>
      <c r="H74" s="12" t="n"/>
      <c r="I74" s="12" t="n"/>
      <c r="J74" s="12" t="n"/>
      <c r="K74" s="12" t="n"/>
      <c r="L74">
        <f>IF(COUNTIF(G74:K74,"X")&gt;0,1,0)</f>
        <v/>
      </c>
    </row>
    <row r="75">
      <c r="A75" s="10" t="inlineStr">
        <is>
          <t>69</t>
        </is>
      </c>
      <c r="B75" s="11" t="inlineStr">
        <is>
          <t>Searching for the Snitch</t>
        </is>
      </c>
      <c r="C75" s="10" t="inlineStr">
        <is>
          <t>Spell</t>
        </is>
      </c>
      <c r="D75" s="10" t="inlineStr"/>
      <c r="E75" s="10" t="inlineStr">
        <is>
          <t>Common</t>
        </is>
      </c>
      <c r="F75" s="10" t="inlineStr">
        <is>
          <t>James Bernardin</t>
        </is>
      </c>
      <c r="G75" s="10" t="n"/>
      <c r="H75" s="10" t="n"/>
      <c r="I75" s="10" t="n"/>
      <c r="J75" s="10" t="n"/>
      <c r="K75" s="10" t="n"/>
      <c r="L75">
        <f>IF(COUNTIF(G75:K75,"X")&gt;0,1,0)</f>
        <v/>
      </c>
    </row>
    <row r="76">
      <c r="A76" s="12" t="inlineStr">
        <is>
          <t>70</t>
        </is>
      </c>
      <c r="B76" s="13" t="inlineStr">
        <is>
          <t>Smash!</t>
        </is>
      </c>
      <c r="C76" s="12" t="inlineStr">
        <is>
          <t>Spell</t>
        </is>
      </c>
      <c r="D76" s="12" t="inlineStr"/>
      <c r="E76" s="12" t="inlineStr">
        <is>
          <t>Common</t>
        </is>
      </c>
      <c r="F76" s="12" t="inlineStr">
        <is>
          <t>Patrick Faricy</t>
        </is>
      </c>
      <c r="G76" s="12" t="n"/>
      <c r="H76" s="12" t="n"/>
      <c r="I76" s="12" t="n"/>
      <c r="J76" s="12" t="n"/>
      <c r="K76" s="12" t="n"/>
      <c r="L76">
        <f>IF(COUNTIF(G76:K76,"X")&gt;0,1,0)</f>
        <v/>
      </c>
    </row>
    <row r="77">
      <c r="A77" s="10" t="inlineStr">
        <is>
          <t>71</t>
        </is>
      </c>
      <c r="B77" s="11" t="inlineStr">
        <is>
          <t>Stream of Flames</t>
        </is>
      </c>
      <c r="C77" s="10" t="inlineStr">
        <is>
          <t>Spell</t>
        </is>
      </c>
      <c r="D77" s="10" t="inlineStr"/>
      <c r="E77" s="10" t="inlineStr">
        <is>
          <t>Common</t>
        </is>
      </c>
      <c r="F77" s="10" t="inlineStr">
        <is>
          <t>Zina Saunders, Ken Steacy</t>
        </is>
      </c>
      <c r="G77" s="10" t="n"/>
      <c r="H77" s="10" t="n"/>
      <c r="I77" s="10" t="n"/>
      <c r="J77" s="10" t="n"/>
      <c r="K77" s="10" t="n"/>
      <c r="L77">
        <f>IF(COUNTIF(G77:K77,"X")&gt;0,1,0)</f>
        <v/>
      </c>
    </row>
    <row r="78">
      <c r="A78" s="12" t="inlineStr">
        <is>
          <t>72</t>
        </is>
      </c>
      <c r="B78" s="13" t="inlineStr">
        <is>
          <t>Streeler</t>
        </is>
      </c>
      <c r="C78" s="12" t="inlineStr">
        <is>
          <t>Creature</t>
        </is>
      </c>
      <c r="D78" s="12" t="inlineStr">
        <is>
          <t>Snail</t>
        </is>
      </c>
      <c r="E78" s="12" t="inlineStr">
        <is>
          <t>Common</t>
        </is>
      </c>
      <c r="F78" s="12" t="inlineStr">
        <is>
          <t>Jeff Laubenstein</t>
        </is>
      </c>
      <c r="G78" s="12" t="n"/>
      <c r="H78" s="12" t="n"/>
      <c r="I78" s="12" t="n"/>
      <c r="J78" s="12" t="n"/>
      <c r="K78" s="12" t="n"/>
      <c r="L78">
        <f>IF(COUNTIF(G78:K78,"X")&gt;0,1,0)</f>
        <v/>
      </c>
    </row>
    <row r="79">
      <c r="A79" s="10" t="inlineStr">
        <is>
          <t>73</t>
        </is>
      </c>
      <c r="B79" s="11" t="inlineStr">
        <is>
          <t>Swarm!</t>
        </is>
      </c>
      <c r="C79" s="10" t="inlineStr">
        <is>
          <t>Spell</t>
        </is>
      </c>
      <c r="D79" s="10" t="inlineStr"/>
      <c r="E79" s="10" t="inlineStr">
        <is>
          <t>Common</t>
        </is>
      </c>
      <c r="F79" s="10" t="inlineStr">
        <is>
          <t>Monte Michael Moore</t>
        </is>
      </c>
      <c r="G79" s="10" t="n"/>
      <c r="H79" s="10" t="n"/>
      <c r="I79" s="10" t="n"/>
      <c r="J79" s="10" t="n"/>
      <c r="K79" s="10" t="n"/>
      <c r="L79">
        <f>IF(COUNTIF(G79:K79,"X")&gt;0,1,0)</f>
        <v/>
      </c>
    </row>
    <row r="80">
      <c r="A80" s="12" t="inlineStr">
        <is>
          <t>74</t>
        </is>
      </c>
      <c r="B80" s="13" t="inlineStr">
        <is>
          <t>Time Out</t>
        </is>
      </c>
      <c r="C80" s="12" t="inlineStr">
        <is>
          <t>Spell</t>
        </is>
      </c>
      <c r="D80" s="12" t="inlineStr"/>
      <c r="E80" s="12" t="inlineStr">
        <is>
          <t>Common</t>
        </is>
      </c>
      <c r="F80" s="12" t="inlineStr">
        <is>
          <t>Michael Koelsch</t>
        </is>
      </c>
      <c r="G80" s="12" t="n"/>
      <c r="H80" s="12" t="n"/>
      <c r="I80" s="12" t="n"/>
      <c r="J80" s="12" t="n"/>
      <c r="K80" s="12" t="n"/>
      <c r="L80">
        <f>IF(COUNTIF(G80:K80,"X")&gt;0,1,0)</f>
        <v/>
      </c>
    </row>
    <row r="81">
      <c r="A81" s="10" t="inlineStr">
        <is>
          <t>75</t>
        </is>
      </c>
      <c r="B81" s="11" t="inlineStr">
        <is>
          <t>Vanish</t>
        </is>
      </c>
      <c r="C81" s="10" t="inlineStr">
        <is>
          <t>Spell</t>
        </is>
      </c>
      <c r="D81" s="10" t="inlineStr"/>
      <c r="E81" s="10" t="inlineStr">
        <is>
          <t>Common</t>
        </is>
      </c>
      <c r="F81" s="10" t="inlineStr">
        <is>
          <t>Monte Michael Moore</t>
        </is>
      </c>
      <c r="G81" s="10" t="n"/>
      <c r="H81" s="10" t="n"/>
      <c r="I81" s="10" t="n"/>
      <c r="J81" s="10" t="n"/>
      <c r="K81" s="10" t="n"/>
      <c r="L81">
        <f>IF(COUNTIF(G81:K81,"X")&gt;0,1,0)</f>
        <v/>
      </c>
    </row>
    <row r="82">
      <c r="A82" s="12" t="inlineStr">
        <is>
          <t>76</t>
        </is>
      </c>
      <c r="B82" s="13" t="inlineStr">
        <is>
          <t>Care of Magical Creatures</t>
        </is>
      </c>
      <c r="C82" s="12" t="inlineStr">
        <is>
          <t>Lesson</t>
        </is>
      </c>
      <c r="D82" s="12" t="inlineStr"/>
      <c r="E82" s="12" t="inlineStr">
        <is>
          <t>Lesson</t>
        </is>
      </c>
      <c r="F82" s="12" t="inlineStr">
        <is>
          <t>Melissa Ferreira, Shanth Enjeti</t>
        </is>
      </c>
      <c r="G82" s="12" t="n"/>
      <c r="H82" s="12" t="n"/>
      <c r="I82" s="12" t="n"/>
      <c r="J82" s="12" t="n"/>
      <c r="K82" s="12" t="n"/>
      <c r="L82">
        <f>IF(COUNTIF(G82:K82,"X")&gt;0,1,0)</f>
        <v/>
      </c>
    </row>
    <row r="83">
      <c r="A83" s="10" t="inlineStr">
        <is>
          <t>77</t>
        </is>
      </c>
      <c r="B83" s="11" t="inlineStr">
        <is>
          <t>Charms</t>
        </is>
      </c>
      <c r="C83" s="10" t="inlineStr">
        <is>
          <t>Lesson</t>
        </is>
      </c>
      <c r="D83" s="10" t="inlineStr"/>
      <c r="E83" s="10" t="inlineStr">
        <is>
          <t>Lesson</t>
        </is>
      </c>
      <c r="F83" s="10" t="inlineStr">
        <is>
          <t>Melissa Ferreira, Shanth Enjeti</t>
        </is>
      </c>
      <c r="G83" s="10" t="n"/>
      <c r="H83" s="10" t="n"/>
      <c r="I83" s="10" t="n"/>
      <c r="J83" s="10" t="n"/>
      <c r="K83" s="10" t="n"/>
      <c r="L83">
        <f>IF(COUNTIF(G83:K83,"X")&gt;0,1,0)</f>
        <v/>
      </c>
    </row>
    <row r="84">
      <c r="A84" s="12" t="inlineStr">
        <is>
          <t>78</t>
        </is>
      </c>
      <c r="B84" s="13" t="inlineStr">
        <is>
          <t>Potions</t>
        </is>
      </c>
      <c r="C84" s="12" t="inlineStr">
        <is>
          <t>Lesson</t>
        </is>
      </c>
      <c r="D84" s="12" t="inlineStr"/>
      <c r="E84" s="12" t="inlineStr">
        <is>
          <t>Lesson</t>
        </is>
      </c>
      <c r="F84" s="12" t="inlineStr">
        <is>
          <t>Melissa Ferreira, Shanth Enjeti</t>
        </is>
      </c>
      <c r="G84" s="12" t="n"/>
      <c r="H84" s="12" t="n"/>
      <c r="I84" s="12" t="n"/>
      <c r="J84" s="12" t="n"/>
      <c r="K84" s="12" t="n"/>
      <c r="L84">
        <f>IF(COUNTIF(G84:K84,"X")&gt;0,1,0)</f>
        <v/>
      </c>
    </row>
    <row r="85">
      <c r="A85" s="10" t="inlineStr">
        <is>
          <t>79</t>
        </is>
      </c>
      <c r="B85" s="11" t="inlineStr">
        <is>
          <t>Quidditch</t>
        </is>
      </c>
      <c r="C85" s="10" t="inlineStr">
        <is>
          <t>Lesson</t>
        </is>
      </c>
      <c r="D85" s="10" t="inlineStr"/>
      <c r="E85" s="10" t="inlineStr">
        <is>
          <t>Lesson</t>
        </is>
      </c>
      <c r="F85" s="10" t="inlineStr">
        <is>
          <t>Melissa Ferreira, Shanth Enjeti</t>
        </is>
      </c>
      <c r="G85" s="10" t="n"/>
      <c r="H85" s="10" t="n"/>
      <c r="I85" s="10" t="n"/>
      <c r="J85" s="10" t="n"/>
      <c r="K85" s="10" t="n"/>
      <c r="L85">
        <f>IF(COUNTIF(G85:K85,"X")&gt;0,1,0)</f>
        <v/>
      </c>
    </row>
    <row r="86">
      <c r="A86" s="12" t="inlineStr">
        <is>
          <t>80</t>
        </is>
      </c>
      <c r="B86" s="13" t="inlineStr">
        <is>
          <t>Transfiguration</t>
        </is>
      </c>
      <c r="C86" s="12" t="inlineStr">
        <is>
          <t>Lesson</t>
        </is>
      </c>
      <c r="D86" s="12" t="inlineStr"/>
      <c r="E86" s="12" t="inlineStr">
        <is>
          <t>Lesson</t>
        </is>
      </c>
      <c r="F86" s="12" t="inlineStr">
        <is>
          <t>Melissa Ferreira, Shanth Enjeti</t>
        </is>
      </c>
      <c r="G86" s="12" t="n"/>
      <c r="H86" s="12" t="n"/>
      <c r="I86" s="12" t="n"/>
      <c r="J86" s="12" t="n"/>
      <c r="K86" s="12" t="n"/>
      <c r="L86">
        <f>IF(COUNTIF(G86:K86,"X")&gt;0,1,0)</f>
        <v/>
      </c>
    </row>
  </sheetData>
  <mergeCells count="8">
    <mergeCell ref="A4:B4"/>
    <mergeCell ref="B1:K1"/>
    <mergeCell ref="D5:E5"/>
    <mergeCell ref="A5:B5"/>
    <mergeCell ref="D4:E4"/>
    <mergeCell ref="B2:K2"/>
    <mergeCell ref="D3:E3"/>
    <mergeCell ref="A3:B3"/>
  </mergeCells>
  <conditionalFormatting sqref="A7:K86">
    <cfRule type="expression" priority="1" dxfId="0">
      <formula>$L7=1</formula>
    </cfRule>
  </conditionalFormatting>
  <dataValidations count="1">
    <dataValidation sqref="G7 G8 G9 G10 G11 G12 G13 G14 G15 G16 G17 G18 G19 G20 G21 G22 G23 G24 G25 G26 G27 G28 G29 G30 G31 G32 G33 G34 G35 G36 G37 G38 G39 G40 G41 G42 G43 G44 G45 G46 G47 G48 G49 G50 G51 G52 G53 G54 G55 G56 G57 G58 G59 G60 G61 G62 G63 G64 G65 G66 G67 G68 G69 G70 G71 G72 G73 G74 G75 G76 G77 G78 G79 G80 G81 G82 G83 G84 G85 G86 H7 H8 H9 H10 H11 H12 H13 H14 H15 H16 H17 H18 H19 H20 H21 H22 H23 H24 H25 H26 H27 H28 H29 H30 H31 H32 H33 H34 H35 H36 H37 H38 H39 H40 H41 H42 H43 H44 H45 H46 H47 H48 H49 H50 H51 H52 H53 H54 H55 H56 H57 H58 H59 H60 H61 H62 H63 H64 H65 H66 H67 H68 H69 H70 H71 H72 H73 H74 H75 H76 H77 H78 H79 H80 H81 H82 H83 H84 H85 H86 I7 I8 I9 I10 I11 I12 I13 I14 I15 I16 I17 I18 I19 I20 I21 I22 I23 I24 I25 I26 I27 I28 I29 I30 I31 I32 I33 I34 I35 I36 I37 I38 I39 I40 I41 I42 I43 I44 I45 I46 I47 I48 I49 I50 I51 I52 I53 I54 I55 I56 I57 I58 I59 I60 I61 I62 I63 I64 I65 I66 I67 I68 I69 I70 I71 I72 I73 I74 I75 I76 I77 I78 I79 I80 I81 I82 I83 I84 I85 I86 J7 J8 J9 J10 J11 J12 J13 J14 J15 J16 J17 J18 J19 J20 J21 J22 J23 J24 J25 J26 J27 J28 J29 J30 J31 J32 J33 J34 J35 J36 J37 J38 J39 J40 J41 J42 J43 J44 J45 J46 J47 J48 J49 J50 J51 J52 J53 J54 J55 J56 J57 J58 J59 J60 J61 J62 J63 J64 J65 J66 J67 J68 J69 J70 J71 J72 J73 J74 J75 J76 J77 J78 J79 J80 J81 J82 J83 J84 J85 J86 K7 K8 K9 K10 K11 K12 K13 K14 K15 K16 K17 K18 K19 K20 K21 K22 K23 K24 K25 K26 K27 K28 K29 K30 K31 K32 K33 K34 K35 K36 K37 K38 K39 K40 K41 K42 K43 K44 K45 K46 K47 K48 K49 K50 K51 K52 K53 K54 K55 K56 K57 K58 K59 K60 K61 K62 K63 K64 K65 K66 K67 K68 K69 K70 K71 K72 K73 K74 K75 K76 K77 K78 K79 K80 K81 K82 K83 K84 K85 K86" showDropDown="0" showInputMessage="0" showErrorMessage="0" allowBlank="1" type="list">
      <formula1>"X,"</formula1>
    </dataValidation>
  </dataValidation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2026-08-31T17:56:48Z</dcterms:created>
  <dcterms:modified xsi:type="dcterms:W3CDTF">2026-08-31T17:56:48Z</dcterms:modified>
</cp:coreProperties>
</file>