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hamber of Secrets"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6">
    <font>
      <name val="Calibri"/>
      <family val="2"/>
      <color theme="1"/>
      <sz val="11"/>
      <scheme val="minor"/>
    </font>
    <font>
      <name val="Arial"/>
      <b val="1"/>
      <color rgb="00FFFFFF"/>
      <sz val="14"/>
    </font>
    <font>
      <name val="Arial"/>
      <i val="1"/>
      <color rgb="00FFFFFF"/>
      <sz val="9"/>
    </font>
    <font>
      <name val="Arial"/>
      <b val="1"/>
      <color rgb="002D2136"/>
      <sz val="10"/>
    </font>
    <font>
      <name val="Arial"/>
      <b val="1"/>
      <color rgb="004A1D8C"/>
      <sz val="10"/>
    </font>
    <font>
      <name val="Arial"/>
      <color rgb="002D2136"/>
      <sz val="10"/>
    </font>
  </fonts>
  <fills count="6">
    <fill>
      <patternFill/>
    </fill>
    <fill>
      <patternFill patternType="gray125"/>
    </fill>
    <fill>
      <patternFill patternType="solid">
        <fgColor rgb="004A1D8C"/>
      </patternFill>
    </fill>
    <fill>
      <patternFill patternType="solid">
        <fgColor rgb="002B0F52"/>
      </patternFill>
    </fill>
    <fill>
      <patternFill patternType="solid">
        <fgColor rgb="00E3B04B"/>
      </patternFill>
    </fill>
    <fill>
      <patternFill patternType="solid">
        <fgColor rgb="00F6F1E4"/>
      </patternFill>
    </fill>
  </fills>
  <borders count="2">
    <border>
      <left/>
      <right/>
      <top/>
      <bottom/>
      <diagonal/>
    </border>
    <border>
      <left style="thin">
        <color rgb="00D9D2C4"/>
      </left>
      <right style="thin">
        <color rgb="00D9D2C4"/>
      </right>
      <top style="thin">
        <color rgb="00D9D2C4"/>
      </top>
      <bottom style="thin">
        <color rgb="00D9D2C4"/>
      </bottom>
    </border>
  </borders>
  <cellStyleXfs count="1">
    <xf numFmtId="0" fontId="0" fillId="0" borderId="0"/>
  </cellStyleXfs>
  <cellXfs count="14">
    <xf numFmtId="0" fontId="0" fillId="0" borderId="0" pivotButton="0" quotePrefix="0" xfId="0"/>
    <xf numFmtId="0" fontId="0" fillId="2" borderId="0" pivotButton="0" quotePrefix="0" xfId="0"/>
    <xf numFmtId="0" fontId="1" fillId="2" borderId="0" applyAlignment="1" pivotButton="0" quotePrefix="0" xfId="0">
      <alignment horizontal="left" vertical="center" indent="1"/>
    </xf>
    <xf numFmtId="0" fontId="0" fillId="3" borderId="0" pivotButton="0" quotePrefix="0" xfId="0"/>
    <xf numFmtId="0" fontId="2" fillId="3" borderId="0" applyAlignment="1" pivotButton="0" quotePrefix="0" xfId="0">
      <alignment horizontal="left" vertical="center" indent="1"/>
    </xf>
    <xf numFmtId="0" fontId="3" fillId="0" borderId="0" pivotButton="0" quotePrefix="0" xfId="0"/>
    <xf numFmtId="0" fontId="4" fillId="0" borderId="0" pivotButton="0" quotePrefix="0" xfId="0"/>
    <xf numFmtId="164" fontId="4" fillId="0" borderId="0" pivotButton="0" quotePrefix="0" xfId="0"/>
    <xf numFmtId="0" fontId="3" fillId="4" borderId="1" applyAlignment="1" pivotButton="0" quotePrefix="0" xfId="0">
      <alignment horizontal="center" vertical="center"/>
    </xf>
    <xf numFmtId="0" fontId="3" fillId="4" borderId="1" applyAlignment="1" pivotButton="0" quotePrefix="0" xfId="0">
      <alignment horizontal="left" vertical="center"/>
    </xf>
    <xf numFmtId="0" fontId="5" fillId="0" borderId="1" applyAlignment="1" pivotButton="0" quotePrefix="0" xfId="0">
      <alignment horizontal="center"/>
    </xf>
    <xf numFmtId="0" fontId="5" fillId="0" borderId="1" pivotButton="0" quotePrefix="0" xfId="0"/>
    <xf numFmtId="0" fontId="5" fillId="5" borderId="1" applyAlignment="1" pivotButton="0" quotePrefix="0" xfId="0">
      <alignment horizontal="center"/>
    </xf>
    <xf numFmtId="0" fontId="5" fillId="5" borderId="1" pivotButton="0" quotePrefix="0" xfId="0"/>
  </cellXfs>
  <cellStyles count="1">
    <cellStyle name="Normal" xfId="0" builtinId="0" hidden="0"/>
  </cellStyles>
  <dxfs count="1">
    <dxf>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47625</colOff>
      <row>0</row>
      <rowOff>28575</rowOff>
    </from>
    <ext cx="361950" cy="36195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J146"/>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7" customWidth="1" min="1" max="1"/>
    <col width="32" customWidth="1" min="2" max="2"/>
    <col width="14" customWidth="1" min="3" max="3"/>
    <col width="26" customWidth="1" min="4" max="4"/>
    <col width="16" customWidth="1" min="5" max="5"/>
    <col width="22" customWidth="1" min="6" max="6"/>
    <col width="6" customWidth="1" min="7" max="7"/>
    <col width="6" customWidth="1" min="8" max="8"/>
    <col width="6" customWidth="1" min="9" max="9"/>
    <col hidden="1" width="13" customWidth="1" min="10" max="10"/>
  </cols>
  <sheetData>
    <row r="1" ht="34" customHeight="1">
      <c r="A1" s="1" t="n"/>
      <c r="B1" s="2" t="inlineStr">
        <is>
          <t>Chamber of Secrets  ·  Harry Potter TCG Checklist</t>
        </is>
      </c>
    </row>
    <row r="2">
      <c r="A2" s="3" t="n"/>
      <c r="B2" s="4" t="inlineStr">
        <is>
          <t>Set COS  ·  Released 2002  ·  Tick a language column for each printing you own</t>
        </is>
      </c>
    </row>
    <row r="3">
      <c r="A3" s="5" t="inlineStr">
        <is>
          <t>Total cards:</t>
        </is>
      </c>
      <c r="C3" s="6" t="n">
        <v>140</v>
      </c>
      <c r="D3" s="5" t="inlineStr">
        <is>
          <t>Total printings:</t>
        </is>
      </c>
      <c r="F3" s="6" t="n">
        <v>420</v>
      </c>
    </row>
    <row r="4">
      <c r="A4" s="5" t="inlineStr">
        <is>
          <t>Cards collected:</t>
        </is>
      </c>
      <c r="C4" s="6">
        <f>SUM(J7:J146)</f>
        <v/>
      </c>
      <c r="D4" s="5" t="inlineStr">
        <is>
          <t>Printings collected:</t>
        </is>
      </c>
      <c r="F4" s="6">
        <f>COUNTIF($G$7:$I$146,"X")</f>
        <v/>
      </c>
    </row>
    <row r="5">
      <c r="A5" s="5" t="inlineStr">
        <is>
          <t>Cards complete:</t>
        </is>
      </c>
      <c r="C5" s="7">
        <f>IFERROR(C4/C3,0)</f>
        <v/>
      </c>
      <c r="D5" s="5" t="inlineStr">
        <is>
          <t>Printings complete:</t>
        </is>
      </c>
      <c r="F5" s="7">
        <f>IFERROR(F4/F3,0)</f>
        <v/>
      </c>
    </row>
    <row r="6" ht="18" customHeight="1">
      <c r="A6" s="8" t="inlineStr">
        <is>
          <t>No.</t>
        </is>
      </c>
      <c r="B6" s="9" t="inlineStr">
        <is>
          <t>Card Name</t>
        </is>
      </c>
      <c r="C6" s="8" t="inlineStr">
        <is>
          <t>Type</t>
        </is>
      </c>
      <c r="D6" s="8" t="inlineStr">
        <is>
          <t>Subtypes</t>
        </is>
      </c>
      <c r="E6" s="8" t="inlineStr">
        <is>
          <t>Rarity</t>
        </is>
      </c>
      <c r="F6" s="8" t="inlineStr">
        <is>
          <t>Artist</t>
        </is>
      </c>
      <c r="G6" s="8" t="inlineStr">
        <is>
          <t>EN</t>
        </is>
      </c>
      <c r="H6" s="8" t="inlineStr">
        <is>
          <t>IT</t>
        </is>
      </c>
      <c r="I6" s="8" t="inlineStr">
        <is>
          <t>JA</t>
        </is>
      </c>
    </row>
    <row r="7">
      <c r="A7" s="10" t="inlineStr">
        <is>
          <t>1</t>
        </is>
      </c>
      <c r="B7" s="11" t="inlineStr">
        <is>
          <t>Angelina Johnson</t>
        </is>
      </c>
      <c r="C7" s="10" t="inlineStr">
        <is>
          <t>Character</t>
        </is>
      </c>
      <c r="D7" s="10" t="inlineStr">
        <is>
          <t>Witch, Gryffindor, Chaser, Unique</t>
        </is>
      </c>
      <c r="E7" s="10" t="inlineStr">
        <is>
          <t>Rare</t>
        </is>
      </c>
      <c r="F7" s="10" t="inlineStr">
        <is>
          <t>Kim Graham</t>
        </is>
      </c>
      <c r="G7" s="10" t="n"/>
      <c r="H7" s="10" t="n"/>
      <c r="I7" s="10" t="n"/>
      <c r="J7">
        <f>IF(COUNTIF(G7:I7,"X")&gt;0,1,0)</f>
        <v/>
      </c>
    </row>
    <row r="8">
      <c r="A8" s="12" t="inlineStr">
        <is>
          <t>2</t>
        </is>
      </c>
      <c r="B8" s="13" t="inlineStr">
        <is>
          <t>Arthur Weasley</t>
        </is>
      </c>
      <c r="C8" s="12" t="inlineStr">
        <is>
          <t>Character</t>
        </is>
      </c>
      <c r="D8" s="12" t="inlineStr">
        <is>
          <t>Wizard, Unique</t>
        </is>
      </c>
      <c r="E8" s="12" t="inlineStr">
        <is>
          <t>Rare</t>
        </is>
      </c>
      <c r="F8" s="12" t="inlineStr">
        <is>
          <t>Kim Graham</t>
        </is>
      </c>
      <c r="G8" s="12" t="n"/>
      <c r="H8" s="12" t="n"/>
      <c r="I8" s="12" t="n"/>
      <c r="J8">
        <f>IF(COUNTIF(G8:I8,"X")&gt;0,1,0)</f>
        <v/>
      </c>
    </row>
    <row r="9">
      <c r="A9" s="10" t="inlineStr">
        <is>
          <t>3</t>
        </is>
      </c>
      <c r="B9" s="11" t="inlineStr">
        <is>
          <t>Blagging</t>
        </is>
      </c>
      <c r="C9" s="10" t="inlineStr">
        <is>
          <t>Spell</t>
        </is>
      </c>
      <c r="D9" s="10" t="inlineStr"/>
      <c r="E9" s="10" t="inlineStr">
        <is>
          <t>Rare</t>
        </is>
      </c>
      <c r="F9" s="10" t="inlineStr">
        <is>
          <t>Chris Seaman</t>
        </is>
      </c>
      <c r="G9" s="10" t="n"/>
      <c r="H9" s="10" t="n"/>
      <c r="I9" s="10" t="n"/>
      <c r="J9">
        <f>IF(COUNTIF(G9:I9,"X")&gt;0,1,0)</f>
        <v/>
      </c>
    </row>
    <row r="10">
      <c r="A10" s="12" t="inlineStr">
        <is>
          <t>4</t>
        </is>
      </c>
      <c r="B10" s="13" t="inlineStr">
        <is>
          <t>Body Blow</t>
        </is>
      </c>
      <c r="C10" s="12" t="inlineStr">
        <is>
          <t>Spell</t>
        </is>
      </c>
      <c r="D10" s="12" t="inlineStr"/>
      <c r="E10" s="12" t="inlineStr">
        <is>
          <t>Rare</t>
        </is>
      </c>
      <c r="F10" s="12" t="inlineStr">
        <is>
          <t>Mark Brill</t>
        </is>
      </c>
      <c r="G10" s="12" t="n"/>
      <c r="H10" s="12" t="n"/>
      <c r="I10" s="12" t="n"/>
      <c r="J10">
        <f>IF(COUNTIF(G10:I10,"X")&gt;0,1,0)</f>
        <v/>
      </c>
    </row>
    <row r="11">
      <c r="A11" s="10" t="inlineStr">
        <is>
          <t>5</t>
        </is>
      </c>
      <c r="B11" s="11" t="inlineStr">
        <is>
          <t>Broken Wand</t>
        </is>
      </c>
      <c r="C11" s="10" t="inlineStr">
        <is>
          <t>Item</t>
        </is>
      </c>
      <c r="D11" s="10" t="inlineStr">
        <is>
          <t>Wand</t>
        </is>
      </c>
      <c r="E11" s="10" t="inlineStr">
        <is>
          <t>Rare</t>
        </is>
      </c>
      <c r="F11" s="10" t="inlineStr">
        <is>
          <t>Kevin Dobler</t>
        </is>
      </c>
      <c r="G11" s="10" t="n"/>
      <c r="H11" s="10" t="n"/>
      <c r="I11" s="10" t="n"/>
      <c r="J11">
        <f>IF(COUNTIF(G11:I11,"X")&gt;0,1,0)</f>
        <v/>
      </c>
    </row>
    <row r="12">
      <c r="A12" s="12" t="inlineStr">
        <is>
          <t>6</t>
        </is>
      </c>
      <c r="B12" s="13" t="inlineStr">
        <is>
          <t>The Burrow</t>
        </is>
      </c>
      <c r="C12" s="12" t="inlineStr">
        <is>
          <t>Location</t>
        </is>
      </c>
      <c r="D12" s="12" t="inlineStr">
        <is>
          <t>Unique</t>
        </is>
      </c>
      <c r="E12" s="12" t="inlineStr">
        <is>
          <t>Rare</t>
        </is>
      </c>
      <c r="F12" s="12" t="inlineStr">
        <is>
          <t>Dennis Calero</t>
        </is>
      </c>
      <c r="G12" s="12" t="n"/>
      <c r="H12" s="12" t="n"/>
      <c r="I12" s="12" t="n"/>
      <c r="J12">
        <f>IF(COUNTIF(G12:I12,"X")&gt;0,1,0)</f>
        <v/>
      </c>
    </row>
    <row r="13">
      <c r="A13" s="10" t="inlineStr">
        <is>
          <t>7</t>
        </is>
      </c>
      <c r="B13" s="11" t="inlineStr">
        <is>
          <t>Colin Creevey</t>
        </is>
      </c>
      <c r="C13" s="10" t="inlineStr">
        <is>
          <t>Character</t>
        </is>
      </c>
      <c r="D13" s="10" t="inlineStr">
        <is>
          <t>Wizard, Gryffindor, Unique</t>
        </is>
      </c>
      <c r="E13" s="10" t="inlineStr">
        <is>
          <t>Rare</t>
        </is>
      </c>
      <c r="F13" s="10" t="inlineStr">
        <is>
          <t>Kim Graham</t>
        </is>
      </c>
      <c r="G13" s="10" t="n"/>
      <c r="H13" s="10" t="n"/>
      <c r="I13" s="10" t="n"/>
      <c r="J13">
        <f>IF(COUNTIF(G13:I13,"X")&gt;0,1,0)</f>
        <v/>
      </c>
    </row>
    <row r="14">
      <c r="A14" s="12" t="inlineStr">
        <is>
          <t>8</t>
        </is>
      </c>
      <c r="B14" s="13" t="inlineStr">
        <is>
          <t>Crazed Capybara</t>
        </is>
      </c>
      <c r="C14" s="12" t="inlineStr">
        <is>
          <t>Creature</t>
        </is>
      </c>
      <c r="D14" s="12" t="inlineStr">
        <is>
          <t>Capybara</t>
        </is>
      </c>
      <c r="E14" s="12" t="inlineStr">
        <is>
          <t>Rare</t>
        </is>
      </c>
      <c r="F14" s="12" t="inlineStr">
        <is>
          <t>Tim Hildebrandt</t>
        </is>
      </c>
      <c r="G14" s="12" t="n"/>
      <c r="H14" s="12" t="n"/>
      <c r="I14" s="12" t="n"/>
      <c r="J14">
        <f>IF(COUNTIF(G14:I14,"X")&gt;0,1,0)</f>
        <v/>
      </c>
    </row>
    <row r="15">
      <c r="A15" s="10" t="inlineStr">
        <is>
          <t>9</t>
        </is>
      </c>
      <c r="B15" s="11" t="inlineStr">
        <is>
          <t>De-Gnoming the Garden</t>
        </is>
      </c>
      <c r="C15" s="10" t="inlineStr">
        <is>
          <t>Adventure</t>
        </is>
      </c>
      <c r="D15" s="10" t="inlineStr"/>
      <c r="E15" s="10" t="inlineStr">
        <is>
          <t>Rare</t>
        </is>
      </c>
      <c r="F15" s="10" t="inlineStr">
        <is>
          <t>Larry MacDougall</t>
        </is>
      </c>
      <c r="G15" s="10" t="n"/>
      <c r="H15" s="10" t="n"/>
      <c r="I15" s="10" t="n"/>
      <c r="J15">
        <f>IF(COUNTIF(G15:I15,"X")&gt;0,1,0)</f>
        <v/>
      </c>
    </row>
    <row r="16">
      <c r="A16" s="12" t="inlineStr">
        <is>
          <t>10</t>
        </is>
      </c>
      <c r="B16" s="13" t="inlineStr">
        <is>
          <t>Dobby's Disappearance</t>
        </is>
      </c>
      <c r="C16" s="12" t="inlineStr">
        <is>
          <t>Spell</t>
        </is>
      </c>
      <c r="D16" s="12" t="inlineStr"/>
      <c r="E16" s="12" t="inlineStr">
        <is>
          <t>Rare</t>
        </is>
      </c>
      <c r="F16" s="12" t="inlineStr">
        <is>
          <t>Keith Garletts</t>
        </is>
      </c>
      <c r="G16" s="12" t="n"/>
      <c r="H16" s="12" t="n"/>
      <c r="I16" s="12" t="n"/>
      <c r="J16">
        <f>IF(COUNTIF(G16:I16,"X")&gt;0,1,0)</f>
        <v/>
      </c>
    </row>
    <row r="17">
      <c r="A17" s="10" t="inlineStr">
        <is>
          <t>11</t>
        </is>
      </c>
      <c r="B17" s="11" t="inlineStr">
        <is>
          <t>Dobby's Help</t>
        </is>
      </c>
      <c r="C17" s="10" t="inlineStr">
        <is>
          <t>Spell</t>
        </is>
      </c>
      <c r="D17" s="10" t="inlineStr"/>
      <c r="E17" s="10" t="inlineStr">
        <is>
          <t>Rare</t>
        </is>
      </c>
      <c r="F17" s="10" t="inlineStr">
        <is>
          <t>Kevin Dobler</t>
        </is>
      </c>
      <c r="G17" s="10" t="n"/>
      <c r="H17" s="10" t="n"/>
      <c r="I17" s="10" t="n"/>
      <c r="J17">
        <f>IF(COUNTIF(G17:I17,"X")&gt;0,1,0)</f>
        <v/>
      </c>
    </row>
    <row r="18">
      <c r="A18" s="12" t="inlineStr">
        <is>
          <t>12</t>
        </is>
      </c>
      <c r="B18" s="13" t="inlineStr">
        <is>
          <t>Double-Beater Defence</t>
        </is>
      </c>
      <c r="C18" s="12" t="inlineStr">
        <is>
          <t>Spell</t>
        </is>
      </c>
      <c r="D18" s="12" t="inlineStr"/>
      <c r="E18" s="12" t="inlineStr">
        <is>
          <t>Rare</t>
        </is>
      </c>
      <c r="F18" s="12" t="inlineStr">
        <is>
          <t>Ken Steacy</t>
        </is>
      </c>
      <c r="G18" s="12" t="n"/>
      <c r="H18" s="12" t="n"/>
      <c r="I18" s="12" t="n"/>
      <c r="J18">
        <f>IF(COUNTIF(G18:I18,"X")&gt;0,1,0)</f>
        <v/>
      </c>
    </row>
    <row r="19">
      <c r="A19" s="10" t="inlineStr">
        <is>
          <t>13</t>
        </is>
      </c>
      <c r="B19" s="11" t="inlineStr">
        <is>
          <t>Draco the Seeker</t>
        </is>
      </c>
      <c r="C19" s="10" t="inlineStr">
        <is>
          <t>Character</t>
        </is>
      </c>
      <c r="D19" s="10" t="inlineStr">
        <is>
          <t>Wizard, Slytherin, Seeker, Unique</t>
        </is>
      </c>
      <c r="E19" s="10" t="inlineStr">
        <is>
          <t>Rare</t>
        </is>
      </c>
      <c r="F19" s="10" t="inlineStr">
        <is>
          <t>Kim Graham</t>
        </is>
      </c>
      <c r="G19" s="10" t="n"/>
      <c r="H19" s="10" t="n"/>
      <c r="I19" s="10" t="n"/>
      <c r="J19">
        <f>IF(COUNTIF(G19:I19,"X")&gt;0,1,0)</f>
        <v/>
      </c>
    </row>
    <row r="20">
      <c r="A20" s="12" t="inlineStr">
        <is>
          <t>14</t>
        </is>
      </c>
      <c r="B20" s="13" t="inlineStr">
        <is>
          <t>Dragon Poison</t>
        </is>
      </c>
      <c r="C20" s="12" t="inlineStr">
        <is>
          <t>Spell</t>
        </is>
      </c>
      <c r="D20" s="12" t="inlineStr"/>
      <c r="E20" s="12" t="inlineStr">
        <is>
          <t>Rare</t>
        </is>
      </c>
      <c r="F20" s="12" t="inlineStr">
        <is>
          <t>Thomas Gianni</t>
        </is>
      </c>
      <c r="G20" s="12" t="n"/>
      <c r="H20" s="12" t="n"/>
      <c r="I20" s="12" t="n"/>
      <c r="J20">
        <f>IF(COUNTIF(G20:I20,"X")&gt;0,1,0)</f>
        <v/>
      </c>
    </row>
    <row r="21">
      <c r="A21" s="10" t="inlineStr">
        <is>
          <t>15</t>
        </is>
      </c>
      <c r="B21" s="11" t="inlineStr">
        <is>
          <t>Dumbledore's Office</t>
        </is>
      </c>
      <c r="C21" s="10" t="inlineStr">
        <is>
          <t>Location</t>
        </is>
      </c>
      <c r="D21" s="10" t="inlineStr">
        <is>
          <t>Unique</t>
        </is>
      </c>
      <c r="E21" s="10" t="inlineStr">
        <is>
          <t>Rare</t>
        </is>
      </c>
      <c r="F21" s="10" t="inlineStr">
        <is>
          <t>Tim Hildebrandt</t>
        </is>
      </c>
      <c r="G21" s="10" t="n"/>
      <c r="H21" s="10" t="n"/>
      <c r="I21" s="10" t="n"/>
      <c r="J21">
        <f>IF(COUNTIF(G21:I21,"X")&gt;0,1,0)</f>
        <v/>
      </c>
    </row>
    <row r="22">
      <c r="A22" s="12" t="inlineStr">
        <is>
          <t>16</t>
        </is>
      </c>
      <c r="B22" s="13" t="inlineStr">
        <is>
          <t>Entrancing Enchantments</t>
        </is>
      </c>
      <c r="C22" s="12" t="inlineStr">
        <is>
          <t>Spell</t>
        </is>
      </c>
      <c r="D22" s="12" t="inlineStr"/>
      <c r="E22" s="12" t="inlineStr">
        <is>
          <t>Rare</t>
        </is>
      </c>
      <c r="F22" s="12" t="inlineStr">
        <is>
          <t>Greg Hildebrandt</t>
        </is>
      </c>
      <c r="G22" s="12" t="n"/>
      <c r="H22" s="12" t="n"/>
      <c r="I22" s="12" t="n"/>
      <c r="J22">
        <f>IF(COUNTIF(G22:I22,"X")&gt;0,1,0)</f>
        <v/>
      </c>
    </row>
    <row r="23">
      <c r="A23" s="10" t="inlineStr">
        <is>
          <t>17</t>
        </is>
      </c>
      <c r="B23" s="11" t="inlineStr">
        <is>
          <t>Errol</t>
        </is>
      </c>
      <c r="C23" s="10" t="inlineStr">
        <is>
          <t>Creature</t>
        </is>
      </c>
      <c r="D23" s="10" t="inlineStr">
        <is>
          <t>Owl, Unique</t>
        </is>
      </c>
      <c r="E23" s="10" t="inlineStr">
        <is>
          <t>Rare</t>
        </is>
      </c>
      <c r="F23" s="10" t="inlineStr">
        <is>
          <t>Ron Spencer</t>
        </is>
      </c>
      <c r="G23" s="10" t="n"/>
      <c r="H23" s="10" t="n"/>
      <c r="I23" s="10" t="n"/>
      <c r="J23">
        <f>IF(COUNTIF(G23:I23,"X")&gt;0,1,0)</f>
        <v/>
      </c>
    </row>
    <row r="24">
      <c r="A24" s="12" t="inlineStr">
        <is>
          <t>18</t>
        </is>
      </c>
      <c r="B24" s="13" t="inlineStr">
        <is>
          <t>Escaping the Dursleys</t>
        </is>
      </c>
      <c r="C24" s="12" t="inlineStr">
        <is>
          <t>Adventure</t>
        </is>
      </c>
      <c r="D24" s="12" t="inlineStr"/>
      <c r="E24" s="12" t="inlineStr">
        <is>
          <t>Rare</t>
        </is>
      </c>
      <c r="F24" s="12" t="inlineStr">
        <is>
          <t>Kevin McCann, Michael Collins</t>
        </is>
      </c>
      <c r="G24" s="12" t="n"/>
      <c r="H24" s="12" t="n"/>
      <c r="I24" s="12" t="n"/>
      <c r="J24">
        <f>IF(COUNTIF(G24:I24,"X")&gt;0,1,0)</f>
        <v/>
      </c>
    </row>
    <row r="25">
      <c r="A25" s="10" t="inlineStr">
        <is>
          <t>19</t>
        </is>
      </c>
      <c r="B25" s="11" t="inlineStr">
        <is>
          <t>Fat Friar</t>
        </is>
      </c>
      <c r="C25" s="10" t="inlineStr">
        <is>
          <t>Character</t>
        </is>
      </c>
      <c r="D25" s="10" t="inlineStr">
        <is>
          <t>Healing, Ghost, Hufflepuff, Unique</t>
        </is>
      </c>
      <c r="E25" s="10" t="inlineStr">
        <is>
          <t>Rare</t>
        </is>
      </c>
      <c r="F25" s="10" t="inlineStr">
        <is>
          <t>Kim Graham</t>
        </is>
      </c>
      <c r="G25" s="10" t="n"/>
      <c r="H25" s="10" t="n"/>
      <c r="I25" s="10" t="n"/>
      <c r="J25">
        <f>IF(COUNTIF(G25:I25,"X")&gt;0,1,0)</f>
        <v/>
      </c>
    </row>
    <row r="26">
      <c r="A26" s="12" t="inlineStr">
        <is>
          <t>20</t>
        </is>
      </c>
      <c r="B26" s="13" t="inlineStr">
        <is>
          <t>Fawkes</t>
        </is>
      </c>
      <c r="C26" s="12" t="inlineStr">
        <is>
          <t>Creature</t>
        </is>
      </c>
      <c r="D26" s="12" t="inlineStr">
        <is>
          <t>Phoenix, Unique</t>
        </is>
      </c>
      <c r="E26" s="12" t="inlineStr">
        <is>
          <t>Rare</t>
        </is>
      </c>
      <c r="F26" s="12" t="inlineStr">
        <is>
          <t>Alex Horley</t>
        </is>
      </c>
      <c r="G26" s="12" t="n"/>
      <c r="H26" s="12" t="n"/>
      <c r="I26" s="12" t="n"/>
      <c r="J26">
        <f>IF(COUNTIF(G26:I26,"X")&gt;0,1,0)</f>
        <v/>
      </c>
    </row>
    <row r="27">
      <c r="A27" s="10" t="inlineStr">
        <is>
          <t>21</t>
        </is>
      </c>
      <c r="B27" s="11" t="inlineStr">
        <is>
          <t>Fighting the Basilisk</t>
        </is>
      </c>
      <c r="C27" s="10" t="inlineStr">
        <is>
          <t>Adventure</t>
        </is>
      </c>
      <c r="D27" s="10" t="inlineStr"/>
      <c r="E27" s="10" t="inlineStr">
        <is>
          <t>Rare</t>
        </is>
      </c>
      <c r="F27" s="10" t="inlineStr">
        <is>
          <t>Ken Steacy</t>
        </is>
      </c>
      <c r="G27" s="10" t="n"/>
      <c r="H27" s="10" t="n"/>
      <c r="I27" s="10" t="n"/>
      <c r="J27">
        <f>IF(COUNTIF(G27:I27,"X")&gt;0,1,0)</f>
        <v/>
      </c>
    </row>
    <row r="28">
      <c r="A28" s="12" t="inlineStr">
        <is>
          <t>22</t>
        </is>
      </c>
      <c r="B28" s="13" t="inlineStr">
        <is>
          <t>Flying Car</t>
        </is>
      </c>
      <c r="C28" s="12" t="inlineStr">
        <is>
          <t>Item</t>
        </is>
      </c>
      <c r="D28" s="12" t="inlineStr"/>
      <c r="E28" s="12" t="inlineStr">
        <is>
          <t>Rare</t>
        </is>
      </c>
      <c r="F28" s="12" t="inlineStr">
        <is>
          <t>Greg Hildebrandt</t>
        </is>
      </c>
      <c r="G28" s="12" t="n"/>
      <c r="H28" s="12" t="n"/>
      <c r="I28" s="12" t="n"/>
      <c r="J28">
        <f>IF(COUNTIF(G28:I28,"X")&gt;0,1,0)</f>
        <v/>
      </c>
    </row>
    <row r="29">
      <c r="A29" s="10" t="inlineStr">
        <is>
          <t>23</t>
        </is>
      </c>
      <c r="B29" s="11" t="inlineStr">
        <is>
          <t>Flying Laps</t>
        </is>
      </c>
      <c r="C29" s="10" t="inlineStr">
        <is>
          <t>Spell</t>
        </is>
      </c>
      <c r="D29" s="10" t="inlineStr"/>
      <c r="E29" s="10" t="inlineStr">
        <is>
          <t>Rare</t>
        </is>
      </c>
      <c r="F29" s="10" t="inlineStr">
        <is>
          <t>George Davis</t>
        </is>
      </c>
      <c r="G29" s="10" t="n"/>
      <c r="H29" s="10" t="n"/>
      <c r="I29" s="10" t="n"/>
      <c r="J29">
        <f>IF(COUNTIF(G29:I29,"X")&gt;0,1,0)</f>
        <v/>
      </c>
    </row>
    <row r="30">
      <c r="A30" s="12" t="inlineStr">
        <is>
          <t>24</t>
        </is>
      </c>
      <c r="B30" s="13" t="inlineStr">
        <is>
          <t>Flying to Hogwarts</t>
        </is>
      </c>
      <c r="C30" s="12" t="inlineStr">
        <is>
          <t>Adventure</t>
        </is>
      </c>
      <c r="D30" s="12" t="inlineStr"/>
      <c r="E30" s="12" t="inlineStr">
        <is>
          <t>Rare</t>
        </is>
      </c>
      <c r="F30" s="12" t="inlineStr">
        <is>
          <t>Greg Hildebrandt</t>
        </is>
      </c>
      <c r="G30" s="12" t="n"/>
      <c r="H30" s="12" t="n"/>
      <c r="I30" s="12" t="n"/>
      <c r="J30">
        <f>IF(COUNTIF(G30:I30,"X")&gt;0,1,0)</f>
        <v/>
      </c>
    </row>
    <row r="31">
      <c r="A31" s="10" t="inlineStr">
        <is>
          <t>25</t>
        </is>
      </c>
      <c r="B31" s="11" t="inlineStr">
        <is>
          <t>Ginny Weasley</t>
        </is>
      </c>
      <c r="C31" s="10" t="inlineStr">
        <is>
          <t>Character</t>
        </is>
      </c>
      <c r="D31" s="10" t="inlineStr">
        <is>
          <t>Witch, Gryffindor, Unique</t>
        </is>
      </c>
      <c r="E31" s="10" t="inlineStr">
        <is>
          <t>Rare</t>
        </is>
      </c>
      <c r="F31" s="10" t="inlineStr">
        <is>
          <t>Kim Graham</t>
        </is>
      </c>
      <c r="G31" s="10" t="n"/>
      <c r="H31" s="10" t="n"/>
      <c r="I31" s="10" t="n"/>
      <c r="J31">
        <f>IF(COUNTIF(G31:I31,"X")&gt;0,1,0)</f>
        <v/>
      </c>
    </row>
    <row r="32">
      <c r="A32" s="12" t="inlineStr">
        <is>
          <t>26</t>
        </is>
      </c>
      <c r="B32" s="13" t="inlineStr">
        <is>
          <t>Greenhouse Three</t>
        </is>
      </c>
      <c r="C32" s="12" t="inlineStr">
        <is>
          <t>Location</t>
        </is>
      </c>
      <c r="D32" s="12" t="inlineStr">
        <is>
          <t>Unique</t>
        </is>
      </c>
      <c r="E32" s="12" t="inlineStr">
        <is>
          <t>Rare</t>
        </is>
      </c>
      <c r="F32" s="12" t="inlineStr">
        <is>
          <t>Cindy Salans Rosenheim</t>
        </is>
      </c>
      <c r="G32" s="12" t="n"/>
      <c r="H32" s="12" t="n"/>
      <c r="I32" s="12" t="n"/>
      <c r="J32">
        <f>IF(COUNTIF(G32:I32,"X")&gt;0,1,0)</f>
        <v/>
      </c>
    </row>
    <row r="33">
      <c r="A33" s="10" t="inlineStr">
        <is>
          <t>27</t>
        </is>
      </c>
      <c r="B33" s="11" t="inlineStr">
        <is>
          <t>Gryffindor Common Room</t>
        </is>
      </c>
      <c r="C33" s="10" t="inlineStr">
        <is>
          <t>Location</t>
        </is>
      </c>
      <c r="D33" s="10" t="inlineStr">
        <is>
          <t>Gryffindor, Unique</t>
        </is>
      </c>
      <c r="E33" s="10" t="inlineStr">
        <is>
          <t>Rare</t>
        </is>
      </c>
      <c r="F33" s="10" t="inlineStr">
        <is>
          <t>Thomas Gianni</t>
        </is>
      </c>
      <c r="G33" s="10" t="n"/>
      <c r="H33" s="10" t="n"/>
      <c r="I33" s="10" t="n"/>
      <c r="J33">
        <f>IF(COUNTIF(G33:I33,"X")&gt;0,1,0)</f>
        <v/>
      </c>
    </row>
    <row r="34">
      <c r="A34" s="12" t="inlineStr">
        <is>
          <t>28</t>
        </is>
      </c>
      <c r="B34" s="13" t="inlineStr">
        <is>
          <t>Harry, Second Year</t>
        </is>
      </c>
      <c r="C34" s="12" t="inlineStr">
        <is>
          <t>Character</t>
        </is>
      </c>
      <c r="D34" s="12" t="inlineStr">
        <is>
          <t>Wizard, Gryffindor, Unique</t>
        </is>
      </c>
      <c r="E34" s="12" t="inlineStr">
        <is>
          <t>Rare</t>
        </is>
      </c>
      <c r="F34" s="12" t="inlineStr">
        <is>
          <t>Kim Graham</t>
        </is>
      </c>
      <c r="G34" s="12" t="n"/>
      <c r="H34" s="12" t="n"/>
      <c r="I34" s="12" t="n"/>
      <c r="J34">
        <f>IF(COUNTIF(G34:I34,"X")&gt;0,1,0)</f>
        <v/>
      </c>
    </row>
    <row r="35">
      <c r="A35" s="10" t="inlineStr">
        <is>
          <t>29</t>
        </is>
      </c>
      <c r="B35" s="11" t="inlineStr">
        <is>
          <t>Hermione, Potion Maker</t>
        </is>
      </c>
      <c r="C35" s="10" t="inlineStr">
        <is>
          <t>Character</t>
        </is>
      </c>
      <c r="D35" s="10" t="inlineStr">
        <is>
          <t>Witch, Gryffindor, Unique</t>
        </is>
      </c>
      <c r="E35" s="10" t="inlineStr">
        <is>
          <t>Rare</t>
        </is>
      </c>
      <c r="F35" s="10" t="inlineStr">
        <is>
          <t>Kim Graham</t>
        </is>
      </c>
      <c r="G35" s="10" t="n"/>
      <c r="H35" s="10" t="n"/>
      <c r="I35" s="10" t="n"/>
      <c r="J35">
        <f>IF(COUNTIF(G35:I35,"X")&gt;0,1,0)</f>
        <v/>
      </c>
    </row>
    <row r="36">
      <c r="A36" s="12" t="inlineStr">
        <is>
          <t>30</t>
        </is>
      </c>
      <c r="B36" s="13" t="inlineStr">
        <is>
          <t>Impersonating Goyle</t>
        </is>
      </c>
      <c r="C36" s="12" t="inlineStr">
        <is>
          <t>Spell</t>
        </is>
      </c>
      <c r="D36" s="12" t="inlineStr"/>
      <c r="E36" s="12" t="inlineStr">
        <is>
          <t>Rare</t>
        </is>
      </c>
      <c r="F36" s="12" t="inlineStr">
        <is>
          <t>Daren Bader</t>
        </is>
      </c>
      <c r="G36" s="12" t="n"/>
      <c r="H36" s="12" t="n"/>
      <c r="I36" s="12" t="n"/>
      <c r="J36">
        <f>IF(COUNTIF(G36:I36,"X")&gt;0,1,0)</f>
        <v/>
      </c>
    </row>
    <row r="37">
      <c r="A37" s="10" t="inlineStr">
        <is>
          <t>31</t>
        </is>
      </c>
      <c r="B37" s="11" t="inlineStr">
        <is>
          <t>In the Spider's Lair</t>
        </is>
      </c>
      <c r="C37" s="10" t="inlineStr">
        <is>
          <t>Adventure</t>
        </is>
      </c>
      <c r="D37" s="10" t="inlineStr"/>
      <c r="E37" s="10" t="inlineStr">
        <is>
          <t>Rare</t>
        </is>
      </c>
      <c r="F37" s="10" t="inlineStr">
        <is>
          <t>Ken Steacy</t>
        </is>
      </c>
      <c r="G37" s="10" t="n"/>
      <c r="H37" s="10" t="n"/>
      <c r="I37" s="10" t="n"/>
      <c r="J37">
        <f>IF(COUNTIF(G37:I37,"X")&gt;0,1,0)</f>
        <v/>
      </c>
    </row>
    <row r="38">
      <c r="A38" s="12" t="inlineStr">
        <is>
          <t>32</t>
        </is>
      </c>
      <c r="B38" s="13" t="inlineStr">
        <is>
          <t>Justin Finch-Fletchley</t>
        </is>
      </c>
      <c r="C38" s="12" t="inlineStr">
        <is>
          <t>Character</t>
        </is>
      </c>
      <c r="D38" s="12" t="inlineStr">
        <is>
          <t>Wizard, Hufflepuff, Unique</t>
        </is>
      </c>
      <c r="E38" s="12" t="inlineStr">
        <is>
          <t>Rare</t>
        </is>
      </c>
      <c r="F38" s="12" t="inlineStr">
        <is>
          <t>Kim Graham</t>
        </is>
      </c>
      <c r="G38" s="12" t="n"/>
      <c r="H38" s="12" t="n"/>
      <c r="I38" s="12" t="n"/>
      <c r="J38">
        <f>IF(COUNTIF(G38:I38,"X")&gt;0,1,0)</f>
        <v/>
      </c>
    </row>
    <row r="39">
      <c r="A39" s="10" t="inlineStr">
        <is>
          <t>33</t>
        </is>
      </c>
      <c r="B39" s="11" t="inlineStr">
        <is>
          <t>Lockhart's Lecture</t>
        </is>
      </c>
      <c r="C39" s="10" t="inlineStr">
        <is>
          <t>Adventure</t>
        </is>
      </c>
      <c r="D39" s="10" t="inlineStr"/>
      <c r="E39" s="10" t="inlineStr">
        <is>
          <t>Rare</t>
        </is>
      </c>
      <c r="F39" s="10" t="inlineStr">
        <is>
          <t>Kevin McCann, Michael Collins</t>
        </is>
      </c>
      <c r="G39" s="10" t="n"/>
      <c r="H39" s="10" t="n"/>
      <c r="I39" s="10" t="n"/>
      <c r="J39">
        <f>IF(COUNTIF(G39:I39,"X")&gt;0,1,0)</f>
        <v/>
      </c>
    </row>
    <row r="40">
      <c r="A40" s="12" t="inlineStr">
        <is>
          <t>34</t>
        </is>
      </c>
      <c r="B40" s="13" t="inlineStr">
        <is>
          <t>Mandrake</t>
        </is>
      </c>
      <c r="C40" s="12" t="inlineStr">
        <is>
          <t>Creature</t>
        </is>
      </c>
      <c r="D40" s="12" t="inlineStr">
        <is>
          <t>Plant</t>
        </is>
      </c>
      <c r="E40" s="12" t="inlineStr">
        <is>
          <t>Rare</t>
        </is>
      </c>
      <c r="F40" s="12" t="inlineStr">
        <is>
          <t>Cindy Salans Rosenheim</t>
        </is>
      </c>
      <c r="G40" s="12" t="n"/>
      <c r="H40" s="12" t="n"/>
      <c r="I40" s="12" t="n"/>
      <c r="J40">
        <f>IF(COUNTIF(G40:I40,"X")&gt;0,1,0)</f>
        <v/>
      </c>
    </row>
    <row r="41">
      <c r="A41" s="10" t="inlineStr">
        <is>
          <t>35</t>
        </is>
      </c>
      <c r="B41" s="11" t="inlineStr">
        <is>
          <t>Memory Charm</t>
        </is>
      </c>
      <c r="C41" s="10" t="inlineStr">
        <is>
          <t>Spell</t>
        </is>
      </c>
      <c r="D41" s="10" t="inlineStr"/>
      <c r="E41" s="10" t="inlineStr">
        <is>
          <t>Rare</t>
        </is>
      </c>
      <c r="F41" s="10" t="inlineStr">
        <is>
          <t>Ron Spencer</t>
        </is>
      </c>
      <c r="G41" s="10" t="n"/>
      <c r="H41" s="10" t="n"/>
      <c r="I41" s="10" t="n"/>
      <c r="J41">
        <f>IF(COUNTIF(G41:I41,"X")&gt;0,1,0)</f>
        <v/>
      </c>
    </row>
    <row r="42">
      <c r="A42" s="12" t="inlineStr">
        <is>
          <t>36</t>
        </is>
      </c>
      <c r="B42" s="13" t="inlineStr">
        <is>
          <t>Moaning Myrtle's Bathroom</t>
        </is>
      </c>
      <c r="C42" s="12" t="inlineStr">
        <is>
          <t>Location</t>
        </is>
      </c>
      <c r="D42" s="12" t="inlineStr">
        <is>
          <t>Unique</t>
        </is>
      </c>
      <c r="E42" s="12" t="inlineStr">
        <is>
          <t>Rare</t>
        </is>
      </c>
      <c r="F42" s="12" t="inlineStr">
        <is>
          <t>Ron Spencer</t>
        </is>
      </c>
      <c r="G42" s="12" t="n"/>
      <c r="H42" s="12" t="n"/>
      <c r="I42" s="12" t="n"/>
      <c r="J42">
        <f>IF(COUNTIF(G42:I42,"X")&gt;0,1,0)</f>
        <v/>
      </c>
    </row>
    <row r="43">
      <c r="A43" s="10" t="inlineStr">
        <is>
          <t>37</t>
        </is>
      </c>
      <c r="B43" s="11" t="inlineStr">
        <is>
          <t>Molly Weasley</t>
        </is>
      </c>
      <c r="C43" s="10" t="inlineStr">
        <is>
          <t>Character</t>
        </is>
      </c>
      <c r="D43" s="10" t="inlineStr">
        <is>
          <t>Witch, Unique</t>
        </is>
      </c>
      <c r="E43" s="10" t="inlineStr">
        <is>
          <t>Rare</t>
        </is>
      </c>
      <c r="F43" s="10" t="inlineStr">
        <is>
          <t>Kim Graham</t>
        </is>
      </c>
      <c r="G43" s="10" t="n"/>
      <c r="H43" s="10" t="n"/>
      <c r="I43" s="10" t="n"/>
      <c r="J43">
        <f>IF(COUNTIF(G43:I43,"X")&gt;0,1,0)</f>
        <v/>
      </c>
    </row>
    <row r="44">
      <c r="A44" s="12" t="inlineStr">
        <is>
          <t>38</t>
        </is>
      </c>
      <c r="B44" s="13" t="inlineStr">
        <is>
          <t>Nimbus Two Thousand and One</t>
        </is>
      </c>
      <c r="C44" s="12" t="inlineStr">
        <is>
          <t>Item</t>
        </is>
      </c>
      <c r="D44" s="12" t="inlineStr">
        <is>
          <t>Broom</t>
        </is>
      </c>
      <c r="E44" s="12" t="inlineStr">
        <is>
          <t>Rare</t>
        </is>
      </c>
      <c r="F44" s="12" t="inlineStr">
        <is>
          <t>Ron Spears</t>
        </is>
      </c>
      <c r="G44" s="12" t="n"/>
      <c r="H44" s="12" t="n"/>
      <c r="I44" s="12" t="n"/>
      <c r="J44">
        <f>IF(COUNTIF(G44:I44,"X")&gt;0,1,0)</f>
        <v/>
      </c>
    </row>
    <row r="45">
      <c r="A45" s="10" t="inlineStr">
        <is>
          <t>39</t>
        </is>
      </c>
      <c r="B45" s="11" t="inlineStr">
        <is>
          <t>No Hands</t>
        </is>
      </c>
      <c r="C45" s="10" t="inlineStr">
        <is>
          <t>Spell</t>
        </is>
      </c>
      <c r="D45" s="10" t="inlineStr"/>
      <c r="E45" s="10" t="inlineStr">
        <is>
          <t>Rare</t>
        </is>
      </c>
      <c r="F45" s="10" t="inlineStr">
        <is>
          <t>Doug Chaffee</t>
        </is>
      </c>
      <c r="G45" s="10" t="n"/>
      <c r="H45" s="10" t="n"/>
      <c r="I45" s="10" t="n"/>
      <c r="J45">
        <f>IF(COUNTIF(G45:I45,"X")&gt;0,1,0)</f>
        <v/>
      </c>
    </row>
    <row r="46">
      <c r="A46" s="12" t="inlineStr">
        <is>
          <t>40</t>
        </is>
      </c>
      <c r="B46" s="13" t="inlineStr">
        <is>
          <t>Norwegian Ridgeback</t>
        </is>
      </c>
      <c r="C46" s="12" t="inlineStr">
        <is>
          <t>Creature</t>
        </is>
      </c>
      <c r="D46" s="12" t="inlineStr">
        <is>
          <t>Dragon</t>
        </is>
      </c>
      <c r="E46" s="12" t="inlineStr">
        <is>
          <t>Rare</t>
        </is>
      </c>
      <c r="F46" s="12" t="inlineStr">
        <is>
          <t>Doug Chaffee</t>
        </is>
      </c>
      <c r="G46" s="12" t="n"/>
      <c r="H46" s="12" t="n"/>
      <c r="I46" s="12" t="n"/>
      <c r="J46">
        <f>IF(COUNTIF(G46:I46,"X")&gt;0,1,0)</f>
        <v/>
      </c>
    </row>
    <row r="47">
      <c r="A47" s="10" t="inlineStr">
        <is>
          <t>41</t>
        </is>
      </c>
      <c r="B47" s="11" t="inlineStr">
        <is>
          <t>Percy Weasley</t>
        </is>
      </c>
      <c r="C47" s="10" t="inlineStr">
        <is>
          <t>Character</t>
        </is>
      </c>
      <c r="D47" s="10" t="inlineStr">
        <is>
          <t>Wizard, Gryffindor, Unique</t>
        </is>
      </c>
      <c r="E47" s="10" t="inlineStr">
        <is>
          <t>Rare</t>
        </is>
      </c>
      <c r="F47" s="10" t="inlineStr">
        <is>
          <t>Kim Graham</t>
        </is>
      </c>
      <c r="G47" s="10" t="n"/>
      <c r="H47" s="10" t="n"/>
      <c r="I47" s="10" t="n"/>
      <c r="J47">
        <f>IF(COUNTIF(G47:I47,"X")&gt;0,1,0)</f>
        <v/>
      </c>
    </row>
    <row r="48">
      <c r="A48" s="12" t="inlineStr">
        <is>
          <t>42</t>
        </is>
      </c>
      <c r="B48" s="13" t="inlineStr">
        <is>
          <t>Petrified</t>
        </is>
      </c>
      <c r="C48" s="12" t="inlineStr">
        <is>
          <t>Spell</t>
        </is>
      </c>
      <c r="D48" s="12" t="inlineStr"/>
      <c r="E48" s="12" t="inlineStr">
        <is>
          <t>Rare</t>
        </is>
      </c>
      <c r="F48" s="12" t="inlineStr">
        <is>
          <t>Larry MacDougall</t>
        </is>
      </c>
      <c r="G48" s="12" t="n"/>
      <c r="H48" s="12" t="n"/>
      <c r="I48" s="12" t="n"/>
      <c r="J48">
        <f>IF(COUNTIF(G48:I48,"X")&gt;0,1,0)</f>
        <v/>
      </c>
    </row>
    <row r="49">
      <c r="A49" s="10" t="inlineStr">
        <is>
          <t>43</t>
        </is>
      </c>
      <c r="B49" s="11" t="inlineStr">
        <is>
          <t>Phoenix Tears</t>
        </is>
      </c>
      <c r="C49" s="10" t="inlineStr">
        <is>
          <t>Spell</t>
        </is>
      </c>
      <c r="D49" s="10" t="inlineStr">
        <is>
          <t>Healing</t>
        </is>
      </c>
      <c r="E49" s="10" t="inlineStr">
        <is>
          <t>Rare</t>
        </is>
      </c>
      <c r="F49" s="10" t="inlineStr">
        <is>
          <t>Mark Romanoski</t>
        </is>
      </c>
      <c r="G49" s="10" t="n"/>
      <c r="H49" s="10" t="n"/>
      <c r="I49" s="10" t="n"/>
      <c r="J49">
        <f>IF(COUNTIF(G49:I49,"X")&gt;0,1,0)</f>
        <v/>
      </c>
    </row>
    <row r="50">
      <c r="A50" s="12" t="inlineStr">
        <is>
          <t>44</t>
        </is>
      </c>
      <c r="B50" s="13" t="inlineStr">
        <is>
          <t>Potions Test</t>
        </is>
      </c>
      <c r="C50" s="12" t="inlineStr">
        <is>
          <t>Spell</t>
        </is>
      </c>
      <c r="D50" s="12" t="inlineStr"/>
      <c r="E50" s="12" t="inlineStr">
        <is>
          <t>Rare</t>
        </is>
      </c>
      <c r="F50" s="12" t="inlineStr">
        <is>
          <t>Greg Hildebrandt</t>
        </is>
      </c>
      <c r="G50" s="12" t="n"/>
      <c r="H50" s="12" t="n"/>
      <c r="I50" s="12" t="n"/>
      <c r="J50">
        <f>IF(COUNTIF(G50:I50,"X")&gt;0,1,0)</f>
        <v/>
      </c>
    </row>
    <row r="51">
      <c r="A51" s="10" t="inlineStr">
        <is>
          <t>45</t>
        </is>
      </c>
      <c r="B51" s="11" t="inlineStr">
        <is>
          <t>Professor Pomona Sprout</t>
        </is>
      </c>
      <c r="C51" s="10" t="inlineStr">
        <is>
          <t>Character</t>
        </is>
      </c>
      <c r="D51" s="10" t="inlineStr">
        <is>
          <t>Witch, Hufflepuff, Unique</t>
        </is>
      </c>
      <c r="E51" s="10" t="inlineStr">
        <is>
          <t>Rare</t>
        </is>
      </c>
      <c r="F51" s="10" t="inlineStr">
        <is>
          <t>Kim Graham</t>
        </is>
      </c>
      <c r="G51" s="10" t="n"/>
      <c r="H51" s="10" t="n"/>
      <c r="I51" s="10" t="n"/>
      <c r="J51">
        <f>IF(COUNTIF(G51:I51,"X")&gt;0,1,0)</f>
        <v/>
      </c>
    </row>
    <row r="52">
      <c r="A52" s="12" t="inlineStr">
        <is>
          <t>46</t>
        </is>
      </c>
      <c r="B52" s="13" t="inlineStr">
        <is>
          <t>Reparo</t>
        </is>
      </c>
      <c r="C52" s="12" t="inlineStr">
        <is>
          <t>Spell</t>
        </is>
      </c>
      <c r="D52" s="12" t="inlineStr"/>
      <c r="E52" s="12" t="inlineStr">
        <is>
          <t>Rare</t>
        </is>
      </c>
      <c r="F52" s="12" t="inlineStr">
        <is>
          <t>Monte Michael Moore</t>
        </is>
      </c>
      <c r="G52" s="12" t="n"/>
      <c r="H52" s="12" t="n"/>
      <c r="I52" s="12" t="n"/>
      <c r="J52">
        <f>IF(COUNTIF(G52:I52,"X")&gt;0,1,0)</f>
        <v/>
      </c>
    </row>
    <row r="53">
      <c r="A53" s="10" t="inlineStr">
        <is>
          <t>47</t>
        </is>
      </c>
      <c r="B53" s="11" t="inlineStr">
        <is>
          <t>Rogue Bludger</t>
        </is>
      </c>
      <c r="C53" s="10" t="inlineStr">
        <is>
          <t>Item</t>
        </is>
      </c>
      <c r="D53" s="10" t="inlineStr"/>
      <c r="E53" s="10" t="inlineStr">
        <is>
          <t>Rare</t>
        </is>
      </c>
      <c r="F53" s="10" t="inlineStr">
        <is>
          <t>Larry MacDougall</t>
        </is>
      </c>
      <c r="G53" s="10" t="n"/>
      <c r="H53" s="10" t="n"/>
      <c r="I53" s="10" t="n"/>
      <c r="J53">
        <f>IF(COUNTIF(G53:I53,"X")&gt;0,1,0)</f>
        <v/>
      </c>
    </row>
    <row r="54">
      <c r="A54" s="12" t="inlineStr">
        <is>
          <t>48</t>
        </is>
      </c>
      <c r="B54" s="13" t="inlineStr">
        <is>
          <t>Ron, Youngest Brother</t>
        </is>
      </c>
      <c r="C54" s="12" t="inlineStr">
        <is>
          <t>Character</t>
        </is>
      </c>
      <c r="D54" s="12" t="inlineStr">
        <is>
          <t>Wizard, Gryffindor, Unique</t>
        </is>
      </c>
      <c r="E54" s="12" t="inlineStr">
        <is>
          <t>Rare</t>
        </is>
      </c>
      <c r="F54" s="12" t="inlineStr">
        <is>
          <t>Kim Graham</t>
        </is>
      </c>
      <c r="G54" s="12" t="n"/>
      <c r="H54" s="12" t="n"/>
      <c r="I54" s="12" t="n"/>
      <c r="J54">
        <f>IF(COUNTIF(G54:I54,"X")&gt;0,1,0)</f>
        <v/>
      </c>
    </row>
    <row r="55">
      <c r="A55" s="10" t="inlineStr">
        <is>
          <t>49</t>
        </is>
      </c>
      <c r="B55" s="11" t="inlineStr">
        <is>
          <t>Serpensortia</t>
        </is>
      </c>
      <c r="C55" s="10" t="inlineStr">
        <is>
          <t>Spell</t>
        </is>
      </c>
      <c r="D55" s="10" t="inlineStr"/>
      <c r="E55" s="10" t="inlineStr">
        <is>
          <t>Rare</t>
        </is>
      </c>
      <c r="F55" s="10" t="inlineStr">
        <is>
          <t>Kevin Dobler</t>
        </is>
      </c>
      <c r="G55" s="10" t="n"/>
      <c r="H55" s="10" t="n"/>
      <c r="I55" s="10" t="n"/>
      <c r="J55">
        <f>IF(COUNTIF(G55:I55,"X")&gt;0,1,0)</f>
        <v/>
      </c>
    </row>
    <row r="56">
      <c r="A56" s="12" t="inlineStr">
        <is>
          <t>50</t>
        </is>
      </c>
      <c r="B56" s="13" t="inlineStr">
        <is>
          <t>Slytherin Common Room</t>
        </is>
      </c>
      <c r="C56" s="12" t="inlineStr">
        <is>
          <t>Location</t>
        </is>
      </c>
      <c r="D56" s="12" t="inlineStr">
        <is>
          <t>Slytherin, Unique</t>
        </is>
      </c>
      <c r="E56" s="12" t="inlineStr">
        <is>
          <t>Rare</t>
        </is>
      </c>
      <c r="F56" s="12" t="inlineStr">
        <is>
          <t>Ron Spears</t>
        </is>
      </c>
      <c r="G56" s="12" t="n"/>
      <c r="H56" s="12" t="n"/>
      <c r="I56" s="12" t="n"/>
      <c r="J56">
        <f>IF(COUNTIF(G56:I56,"X")&gt;0,1,0)</f>
        <v/>
      </c>
    </row>
    <row r="57">
      <c r="A57" s="10" t="inlineStr">
        <is>
          <t>51</t>
        </is>
      </c>
      <c r="B57" s="11" t="inlineStr">
        <is>
          <t>Spiders' Exodus</t>
        </is>
      </c>
      <c r="C57" s="10" t="inlineStr">
        <is>
          <t>Spell</t>
        </is>
      </c>
      <c r="D57" s="10" t="inlineStr"/>
      <c r="E57" s="10" t="inlineStr">
        <is>
          <t>Rare</t>
        </is>
      </c>
      <c r="F57" s="10" t="inlineStr">
        <is>
          <t>Dave Dorman</t>
        </is>
      </c>
      <c r="G57" s="10" t="n"/>
      <c r="H57" s="10" t="n"/>
      <c r="I57" s="10" t="n"/>
      <c r="J57">
        <f>IF(COUNTIF(G57:I57,"X")&gt;0,1,0)</f>
        <v/>
      </c>
    </row>
    <row r="58">
      <c r="A58" s="12" t="inlineStr">
        <is>
          <t>52</t>
        </is>
      </c>
      <c r="B58" s="13" t="inlineStr">
        <is>
          <t>Venomous Tentacular Juice</t>
        </is>
      </c>
      <c r="C58" s="12" t="inlineStr">
        <is>
          <t>Spell</t>
        </is>
      </c>
      <c r="D58" s="12" t="inlineStr"/>
      <c r="E58" s="12" t="inlineStr">
        <is>
          <t>Rare</t>
        </is>
      </c>
      <c r="F58" s="12" t="inlineStr">
        <is>
          <t>Alex Horley</t>
        </is>
      </c>
      <c r="G58" s="12" t="n"/>
      <c r="H58" s="12" t="n"/>
      <c r="I58" s="12" t="n"/>
      <c r="J58">
        <f>IF(COUNTIF(G58:I58,"X")&gt;0,1,0)</f>
        <v/>
      </c>
    </row>
    <row r="59">
      <c r="A59" s="10" t="inlineStr">
        <is>
          <t>53</t>
        </is>
      </c>
      <c r="B59" s="11" t="inlineStr">
        <is>
          <t>The Weasley Twins</t>
        </is>
      </c>
      <c r="C59" s="10" t="inlineStr">
        <is>
          <t>Character</t>
        </is>
      </c>
      <c r="D59" s="10" t="inlineStr">
        <is>
          <t>Wizard, Gryffindor, Unique</t>
        </is>
      </c>
      <c r="E59" s="10" t="inlineStr">
        <is>
          <t>Rare</t>
        </is>
      </c>
      <c r="F59" s="10" t="inlineStr">
        <is>
          <t>Kim Graham</t>
        </is>
      </c>
      <c r="G59" s="10" t="n"/>
      <c r="H59" s="10" t="n"/>
      <c r="I59" s="10" t="n"/>
      <c r="J59">
        <f>IF(COUNTIF(G59:I59,"X")&gt;0,1,0)</f>
        <v/>
      </c>
    </row>
    <row r="60">
      <c r="A60" s="12" t="inlineStr">
        <is>
          <t>54</t>
        </is>
      </c>
      <c r="B60" s="13" t="inlineStr">
        <is>
          <t>Whomping Willow</t>
        </is>
      </c>
      <c r="C60" s="12" t="inlineStr">
        <is>
          <t>Creature</t>
        </is>
      </c>
      <c r="D60" s="12" t="inlineStr">
        <is>
          <t>Plant, Unique</t>
        </is>
      </c>
      <c r="E60" s="12" t="inlineStr">
        <is>
          <t>Rare</t>
        </is>
      </c>
      <c r="F60" s="12" t="inlineStr">
        <is>
          <t>Ron Spencer</t>
        </is>
      </c>
      <c r="G60" s="12" t="n"/>
      <c r="H60" s="12" t="n"/>
      <c r="I60" s="12" t="n"/>
      <c r="J60">
        <f>IF(COUNTIF(G60:I60,"X")&gt;0,1,0)</f>
        <v/>
      </c>
    </row>
    <row r="61">
      <c r="A61" s="10" t="inlineStr">
        <is>
          <t>55</t>
        </is>
      </c>
      <c r="B61" s="11" t="inlineStr">
        <is>
          <t>Wizard Chess</t>
        </is>
      </c>
      <c r="C61" s="10" t="inlineStr">
        <is>
          <t>Item</t>
        </is>
      </c>
      <c r="D61" s="10" t="inlineStr"/>
      <c r="E61" s="10" t="inlineStr">
        <is>
          <t>Rare</t>
        </is>
      </c>
      <c r="F61" s="10" t="inlineStr">
        <is>
          <t>George Davis</t>
        </is>
      </c>
      <c r="G61" s="10" t="n"/>
      <c r="H61" s="10" t="n"/>
      <c r="I61" s="10" t="n"/>
      <c r="J61">
        <f>IF(COUNTIF(G61:I61,"X")&gt;0,1,0)</f>
        <v/>
      </c>
    </row>
    <row r="62">
      <c r="A62" s="12" t="inlineStr">
        <is>
          <t>56</t>
        </is>
      </c>
      <c r="B62" s="13" t="inlineStr">
        <is>
          <t>Angel's Trumpet Draught</t>
        </is>
      </c>
      <c r="C62" s="12" t="inlineStr">
        <is>
          <t>Spell</t>
        </is>
      </c>
      <c r="D62" s="12" t="inlineStr"/>
      <c r="E62" s="12" t="inlineStr">
        <is>
          <t>Uncommon</t>
        </is>
      </c>
      <c r="F62" s="12" t="inlineStr">
        <is>
          <t>Arnie Swekel</t>
        </is>
      </c>
      <c r="G62" s="12" t="n"/>
      <c r="H62" s="12" t="n"/>
      <c r="I62" s="12" t="n"/>
      <c r="J62">
        <f>IF(COUNTIF(G62:I62,"X")&gt;0,1,0)</f>
        <v/>
      </c>
    </row>
    <row r="63">
      <c r="A63" s="10" t="inlineStr">
        <is>
          <t>57</t>
        </is>
      </c>
      <c r="B63" s="11" t="inlineStr">
        <is>
          <t>Blocked!</t>
        </is>
      </c>
      <c r="C63" s="10" t="inlineStr">
        <is>
          <t>Spell</t>
        </is>
      </c>
      <c r="D63" s="10" t="inlineStr"/>
      <c r="E63" s="10" t="inlineStr">
        <is>
          <t>Uncommon</t>
        </is>
      </c>
      <c r="F63" s="10" t="inlineStr">
        <is>
          <t>Mark Brill</t>
        </is>
      </c>
      <c r="G63" s="10" t="n"/>
      <c r="H63" s="10" t="n"/>
      <c r="I63" s="10" t="n"/>
      <c r="J63">
        <f>IF(COUNTIF(G63:I63,"X")&gt;0,1,0)</f>
        <v/>
      </c>
    </row>
    <row r="64">
      <c r="A64" s="12" t="inlineStr">
        <is>
          <t>58</t>
        </is>
      </c>
      <c r="B64" s="13" t="inlineStr">
        <is>
          <t>Blocked Barrier</t>
        </is>
      </c>
      <c r="C64" s="12" t="inlineStr">
        <is>
          <t>Adventure</t>
        </is>
      </c>
      <c r="D64" s="12" t="inlineStr"/>
      <c r="E64" s="12" t="inlineStr">
        <is>
          <t>Uncommon</t>
        </is>
      </c>
      <c r="F64" s="12" t="inlineStr">
        <is>
          <t>Jim Nelson</t>
        </is>
      </c>
      <c r="G64" s="12" t="n"/>
      <c r="H64" s="12" t="n"/>
      <c r="I64" s="12" t="n"/>
      <c r="J64">
        <f>IF(COUNTIF(G64:I64,"X")&gt;0,1,0)</f>
        <v/>
      </c>
    </row>
    <row r="65">
      <c r="A65" s="10" t="inlineStr">
        <is>
          <t>59</t>
        </is>
      </c>
      <c r="B65" s="11" t="inlineStr">
        <is>
          <t>Bundimun Ooze</t>
        </is>
      </c>
      <c r="C65" s="10" t="inlineStr">
        <is>
          <t>Spell</t>
        </is>
      </c>
      <c r="D65" s="10" t="inlineStr"/>
      <c r="E65" s="10" t="inlineStr">
        <is>
          <t>Uncommon</t>
        </is>
      </c>
      <c r="F65" s="10" t="inlineStr">
        <is>
          <t>Tim Hildebrandt</t>
        </is>
      </c>
      <c r="G65" s="10" t="n"/>
      <c r="H65" s="10" t="n"/>
      <c r="I65" s="10" t="n"/>
      <c r="J65">
        <f>IF(COUNTIF(G65:I65,"X")&gt;0,1,0)</f>
        <v/>
      </c>
    </row>
    <row r="66">
      <c r="A66" s="12" t="inlineStr">
        <is>
          <t>60</t>
        </is>
      </c>
      <c r="B66" s="13" t="inlineStr">
        <is>
          <t>Caught!</t>
        </is>
      </c>
      <c r="C66" s="12" t="inlineStr">
        <is>
          <t>Spell</t>
        </is>
      </c>
      <c r="D66" s="12" t="inlineStr"/>
      <c r="E66" s="12" t="inlineStr">
        <is>
          <t>Uncommon</t>
        </is>
      </c>
      <c r="F66" s="12" t="inlineStr">
        <is>
          <t>Daren Bader</t>
        </is>
      </c>
      <c r="G66" s="12" t="n"/>
      <c r="H66" s="12" t="n"/>
      <c r="I66" s="12" t="n"/>
      <c r="J66">
        <f>IF(COUNTIF(G66:I66,"X")&gt;0,1,0)</f>
        <v/>
      </c>
    </row>
    <row r="67">
      <c r="A67" s="10" t="inlineStr">
        <is>
          <t>61</t>
        </is>
      </c>
      <c r="B67" s="11" t="inlineStr">
        <is>
          <t>Caught by Snape</t>
        </is>
      </c>
      <c r="C67" s="10" t="inlineStr">
        <is>
          <t>Adventure</t>
        </is>
      </c>
      <c r="D67" s="10" t="inlineStr"/>
      <c r="E67" s="10" t="inlineStr">
        <is>
          <t>Uncommon</t>
        </is>
      </c>
      <c r="F67" s="10" t="inlineStr">
        <is>
          <t>Kevin Dobler</t>
        </is>
      </c>
      <c r="G67" s="10" t="n"/>
      <c r="H67" s="10" t="n"/>
      <c r="I67" s="10" t="n"/>
      <c r="J67">
        <f>IF(COUNTIF(G67:I67,"X")&gt;0,1,0)</f>
        <v/>
      </c>
    </row>
    <row r="68">
      <c r="A68" s="12" t="inlineStr">
        <is>
          <t>62</t>
        </is>
      </c>
      <c r="B68" s="13" t="inlineStr">
        <is>
          <t>Checked!</t>
        </is>
      </c>
      <c r="C68" s="12" t="inlineStr">
        <is>
          <t>Spell</t>
        </is>
      </c>
      <c r="D68" s="12" t="inlineStr"/>
      <c r="E68" s="12" t="inlineStr">
        <is>
          <t>Uncommon</t>
        </is>
      </c>
      <c r="F68" s="12" t="inlineStr">
        <is>
          <t>Alex Horley</t>
        </is>
      </c>
      <c r="G68" s="12" t="n"/>
      <c r="H68" s="12" t="n"/>
      <c r="I68" s="12" t="n"/>
      <c r="J68">
        <f>IF(COUNTIF(G68:I68,"X")&gt;0,1,0)</f>
        <v/>
      </c>
    </row>
    <row r="69">
      <c r="A69" s="10" t="inlineStr">
        <is>
          <t>63</t>
        </is>
      </c>
      <c r="B69" s="11" t="inlineStr">
        <is>
          <t>Cleansweep Five</t>
        </is>
      </c>
      <c r="C69" s="10" t="inlineStr">
        <is>
          <t>Item</t>
        </is>
      </c>
      <c r="D69" s="10" t="inlineStr">
        <is>
          <t>Broom</t>
        </is>
      </c>
      <c r="E69" s="10" t="inlineStr">
        <is>
          <t>Uncommon</t>
        </is>
      </c>
      <c r="F69" s="10" t="inlineStr">
        <is>
          <t>Monte Michael Moore</t>
        </is>
      </c>
      <c r="G69" s="10" t="n"/>
      <c r="H69" s="10" t="n"/>
      <c r="I69" s="10" t="n"/>
      <c r="J69">
        <f>IF(COUNTIF(G69:I69,"X")&gt;0,1,0)</f>
        <v/>
      </c>
    </row>
    <row r="70">
      <c r="A70" s="12" t="inlineStr">
        <is>
          <t>64</t>
        </is>
      </c>
      <c r="B70" s="13" t="inlineStr">
        <is>
          <t>Counter Curse</t>
        </is>
      </c>
      <c r="C70" s="12" t="inlineStr">
        <is>
          <t>Spell</t>
        </is>
      </c>
      <c r="D70" s="12" t="inlineStr"/>
      <c r="E70" s="12" t="inlineStr">
        <is>
          <t>Uncommon</t>
        </is>
      </c>
      <c r="F70" s="12" t="inlineStr">
        <is>
          <t>Dave Dorman</t>
        </is>
      </c>
      <c r="G70" s="12" t="n"/>
      <c r="H70" s="12" t="n"/>
      <c r="I70" s="12" t="n"/>
      <c r="J70">
        <f>IF(COUNTIF(G70:I70,"X")&gt;0,1,0)</f>
        <v/>
      </c>
    </row>
    <row r="71">
      <c r="A71" s="10" t="inlineStr">
        <is>
          <t>65</t>
        </is>
      </c>
      <c r="B71" s="11" t="inlineStr">
        <is>
          <t>Dragon-Dung Compost</t>
        </is>
      </c>
      <c r="C71" s="10" t="inlineStr">
        <is>
          <t>Item</t>
        </is>
      </c>
      <c r="D71" s="10" t="inlineStr"/>
      <c r="E71" s="10" t="inlineStr">
        <is>
          <t>Uncommon</t>
        </is>
      </c>
      <c r="F71" s="10" t="inlineStr">
        <is>
          <t>David Day</t>
        </is>
      </c>
      <c r="G71" s="10" t="n"/>
      <c r="H71" s="10" t="n"/>
      <c r="I71" s="10" t="n"/>
      <c r="J71">
        <f>IF(COUNTIF(G71:I71,"X")&gt;0,1,0)</f>
        <v/>
      </c>
    </row>
    <row r="72">
      <c r="A72" s="12" t="inlineStr">
        <is>
          <t>66</t>
        </is>
      </c>
      <c r="B72" s="13" t="inlineStr">
        <is>
          <t>Earmuffs</t>
        </is>
      </c>
      <c r="C72" s="12" t="inlineStr">
        <is>
          <t>Item</t>
        </is>
      </c>
      <c r="D72" s="12" t="inlineStr"/>
      <c r="E72" s="12" t="inlineStr">
        <is>
          <t>Uncommon</t>
        </is>
      </c>
      <c r="F72" s="12" t="inlineStr">
        <is>
          <t>Cindy Salans Rosenheim</t>
        </is>
      </c>
      <c r="G72" s="12" t="n"/>
      <c r="H72" s="12" t="n"/>
      <c r="I72" s="12" t="n"/>
      <c r="J72">
        <f>IF(COUNTIF(G72:I72,"X")&gt;0,1,0)</f>
        <v/>
      </c>
    </row>
    <row r="73">
      <c r="A73" s="10" t="inlineStr">
        <is>
          <t>67</t>
        </is>
      </c>
      <c r="B73" s="11" t="inlineStr">
        <is>
          <t>Endless Sandwiches</t>
        </is>
      </c>
      <c r="C73" s="10" t="inlineStr">
        <is>
          <t>Spell</t>
        </is>
      </c>
      <c r="D73" s="10" t="inlineStr"/>
      <c r="E73" s="10" t="inlineStr">
        <is>
          <t>Uncommon</t>
        </is>
      </c>
      <c r="F73" s="10" t="inlineStr">
        <is>
          <t>Kevin Dobler</t>
        </is>
      </c>
      <c r="G73" s="10" t="n"/>
      <c r="H73" s="10" t="n"/>
      <c r="I73" s="10" t="n"/>
      <c r="J73">
        <f>IF(COUNTIF(G73:I73,"X")&gt;0,1,0)</f>
        <v/>
      </c>
    </row>
    <row r="74">
      <c r="A74" s="12" t="inlineStr">
        <is>
          <t>68</t>
        </is>
      </c>
      <c r="B74" s="13" t="inlineStr">
        <is>
          <t>Floo Powder</t>
        </is>
      </c>
      <c r="C74" s="12" t="inlineStr">
        <is>
          <t>Spell</t>
        </is>
      </c>
      <c r="D74" s="12" t="inlineStr"/>
      <c r="E74" s="12" t="inlineStr">
        <is>
          <t>Uncommon</t>
        </is>
      </c>
      <c r="F74" s="12" t="inlineStr">
        <is>
          <t>David Day</t>
        </is>
      </c>
      <c r="G74" s="12" t="n"/>
      <c r="H74" s="12" t="n"/>
      <c r="I74" s="12" t="n"/>
      <c r="J74">
        <f>IF(COUNTIF(G74:I74,"X")&gt;0,1,0)</f>
        <v/>
      </c>
    </row>
    <row r="75">
      <c r="A75" s="10" t="inlineStr">
        <is>
          <t>69</t>
        </is>
      </c>
      <c r="B75" s="11" t="inlineStr">
        <is>
          <t>Forgotten Password</t>
        </is>
      </c>
      <c r="C75" s="10" t="inlineStr">
        <is>
          <t>Spell</t>
        </is>
      </c>
      <c r="D75" s="10" t="inlineStr"/>
      <c r="E75" s="10" t="inlineStr">
        <is>
          <t>Uncommon</t>
        </is>
      </c>
      <c r="F75" s="10" t="inlineStr">
        <is>
          <t>Hugo Martin</t>
        </is>
      </c>
      <c r="G75" s="10" t="n"/>
      <c r="H75" s="10" t="n"/>
      <c r="I75" s="10" t="n"/>
      <c r="J75">
        <f>IF(COUNTIF(G75:I75,"X")&gt;0,1,0)</f>
        <v/>
      </c>
    </row>
    <row r="76">
      <c r="A76" s="12" t="inlineStr">
        <is>
          <t>70</t>
        </is>
      </c>
      <c r="B76" s="13" t="inlineStr">
        <is>
          <t>Invisibility Section</t>
        </is>
      </c>
      <c r="C76" s="12" t="inlineStr">
        <is>
          <t>Spell</t>
        </is>
      </c>
      <c r="D76" s="12" t="inlineStr"/>
      <c r="E76" s="12" t="inlineStr">
        <is>
          <t>Uncommon</t>
        </is>
      </c>
      <c r="F76" s="12" t="inlineStr">
        <is>
          <t>Ron Spears</t>
        </is>
      </c>
      <c r="G76" s="12" t="n"/>
      <c r="H76" s="12" t="n"/>
      <c r="I76" s="12" t="n"/>
      <c r="J76">
        <f>IF(COUNTIF(G76:I76,"X")&gt;0,1,0)</f>
        <v/>
      </c>
    </row>
    <row r="77">
      <c r="A77" s="10" t="inlineStr">
        <is>
          <t>71</t>
        </is>
      </c>
      <c r="B77" s="11" t="inlineStr">
        <is>
          <t>Keeping Dobby Quiet</t>
        </is>
      </c>
      <c r="C77" s="10" t="inlineStr">
        <is>
          <t>Adventure</t>
        </is>
      </c>
      <c r="D77" s="10" t="inlineStr"/>
      <c r="E77" s="10" t="inlineStr">
        <is>
          <t>Uncommon</t>
        </is>
      </c>
      <c r="F77" s="10" t="inlineStr">
        <is>
          <t>Kevin McCann, Michael Collins</t>
        </is>
      </c>
      <c r="G77" s="10" t="n"/>
      <c r="H77" s="10" t="n"/>
      <c r="I77" s="10" t="n"/>
      <c r="J77">
        <f>IF(COUNTIF(G77:I77,"X")&gt;0,1,0)</f>
        <v/>
      </c>
    </row>
    <row r="78">
      <c r="A78" s="12" t="inlineStr">
        <is>
          <t>72</t>
        </is>
      </c>
      <c r="B78" s="13" t="inlineStr">
        <is>
          <t>Locked In</t>
        </is>
      </c>
      <c r="C78" s="12" t="inlineStr">
        <is>
          <t>Adventure</t>
        </is>
      </c>
      <c r="D78" s="12" t="inlineStr"/>
      <c r="E78" s="12" t="inlineStr">
        <is>
          <t>Uncommon</t>
        </is>
      </c>
      <c r="F78" s="12" t="inlineStr">
        <is>
          <t>Kevin Dobler</t>
        </is>
      </c>
      <c r="G78" s="12" t="n"/>
      <c r="H78" s="12" t="n"/>
      <c r="I78" s="12" t="n"/>
      <c r="J78">
        <f>IF(COUNTIF(G78:I78,"X")&gt;0,1,0)</f>
        <v/>
      </c>
    </row>
    <row r="79">
      <c r="A79" s="10" t="inlineStr">
        <is>
          <t>73</t>
        </is>
      </c>
      <c r="B79" s="11" t="inlineStr">
        <is>
          <t>Lockhart's Hair-Care Potions</t>
        </is>
      </c>
      <c r="C79" s="10" t="inlineStr">
        <is>
          <t>Item</t>
        </is>
      </c>
      <c r="D79" s="10" t="inlineStr"/>
      <c r="E79" s="10" t="inlineStr">
        <is>
          <t>Uncommon</t>
        </is>
      </c>
      <c r="F79" s="10" t="inlineStr">
        <is>
          <t>Daren Bader</t>
        </is>
      </c>
      <c r="G79" s="10" t="n"/>
      <c r="H79" s="10" t="n"/>
      <c r="I79" s="10" t="n"/>
      <c r="J79">
        <f>IF(COUNTIF(G79:I79,"X")&gt;0,1,0)</f>
        <v/>
      </c>
    </row>
    <row r="80">
      <c r="A80" s="12" t="inlineStr">
        <is>
          <t>74</t>
        </is>
      </c>
      <c r="B80" s="13" t="inlineStr">
        <is>
          <t>Magical Mess Remover</t>
        </is>
      </c>
      <c r="C80" s="12" t="inlineStr">
        <is>
          <t>Spell</t>
        </is>
      </c>
      <c r="D80" s="12" t="inlineStr"/>
      <c r="E80" s="12" t="inlineStr">
        <is>
          <t>Uncommon</t>
        </is>
      </c>
      <c r="F80" s="12" t="inlineStr">
        <is>
          <t>Jeff Laubenstein</t>
        </is>
      </c>
      <c r="G80" s="12" t="n"/>
      <c r="H80" s="12" t="n"/>
      <c r="I80" s="12" t="n"/>
      <c r="J80">
        <f>IF(COUNTIF(G80:I80,"X")&gt;0,1,0)</f>
        <v/>
      </c>
    </row>
    <row r="81">
      <c r="A81" s="10" t="inlineStr">
        <is>
          <t>75</t>
        </is>
      </c>
      <c r="B81" s="11" t="inlineStr">
        <is>
          <t>Manticore</t>
        </is>
      </c>
      <c r="C81" s="10" t="inlineStr">
        <is>
          <t>Creature</t>
        </is>
      </c>
      <c r="D81" s="10" t="inlineStr">
        <is>
          <t>Manticore</t>
        </is>
      </c>
      <c r="E81" s="10" t="inlineStr">
        <is>
          <t>Uncommon</t>
        </is>
      </c>
      <c r="F81" s="10" t="inlineStr">
        <is>
          <t>Patrick Faricy</t>
        </is>
      </c>
      <c r="G81" s="10" t="n"/>
      <c r="H81" s="10" t="n"/>
      <c r="I81" s="10" t="n"/>
      <c r="J81">
        <f>IF(COUNTIF(G81:I81,"X")&gt;0,1,0)</f>
        <v/>
      </c>
    </row>
    <row r="82">
      <c r="A82" s="12" t="inlineStr">
        <is>
          <t>76</t>
        </is>
      </c>
      <c r="B82" s="13" t="inlineStr">
        <is>
          <t>Potions Project</t>
        </is>
      </c>
      <c r="C82" s="12" t="inlineStr">
        <is>
          <t>Spell</t>
        </is>
      </c>
      <c r="D82" s="12" t="inlineStr"/>
      <c r="E82" s="12" t="inlineStr">
        <is>
          <t>Uncommon</t>
        </is>
      </c>
      <c r="F82" s="12" t="inlineStr">
        <is>
          <t>Kevin Dobler</t>
        </is>
      </c>
      <c r="G82" s="12" t="n"/>
      <c r="H82" s="12" t="n"/>
      <c r="I82" s="12" t="n"/>
      <c r="J82">
        <f>IF(COUNTIF(G82:I82,"X")&gt;0,1,0)</f>
        <v/>
      </c>
    </row>
    <row r="83">
      <c r="A83" s="10" t="inlineStr">
        <is>
          <t>77</t>
        </is>
      </c>
      <c r="B83" s="11" t="inlineStr">
        <is>
          <t>Prickly Porcupine</t>
        </is>
      </c>
      <c r="C83" s="10" t="inlineStr">
        <is>
          <t>Creature</t>
        </is>
      </c>
      <c r="D83" s="10" t="inlineStr">
        <is>
          <t>Porcupine</t>
        </is>
      </c>
      <c r="E83" s="10" t="inlineStr">
        <is>
          <t>Uncommon</t>
        </is>
      </c>
      <c r="F83" s="10" t="inlineStr">
        <is>
          <t>Ken Steacy</t>
        </is>
      </c>
      <c r="G83" s="10" t="n"/>
      <c r="H83" s="10" t="n"/>
      <c r="I83" s="10" t="n"/>
      <c r="J83">
        <f>IF(COUNTIF(G83:I83,"X")&gt;0,1,0)</f>
        <v/>
      </c>
    </row>
    <row r="84">
      <c r="A84" s="12" t="inlineStr">
        <is>
          <t>78</t>
        </is>
      </c>
      <c r="B84" s="13" t="inlineStr">
        <is>
          <t>Pure-Blood</t>
        </is>
      </c>
      <c r="C84" s="12" t="inlineStr">
        <is>
          <t>Spell</t>
        </is>
      </c>
      <c r="D84" s="12" t="inlineStr">
        <is>
          <t>Password</t>
        </is>
      </c>
      <c r="E84" s="12" t="inlineStr">
        <is>
          <t>Uncommon</t>
        </is>
      </c>
      <c r="F84" s="12" t="inlineStr">
        <is>
          <t>Mark Brill</t>
        </is>
      </c>
      <c r="G84" s="12" t="n"/>
      <c r="H84" s="12" t="n"/>
      <c r="I84" s="12" t="n"/>
      <c r="J84">
        <f>IF(COUNTIF(G84:I84,"X")&gt;0,1,0)</f>
        <v/>
      </c>
    </row>
    <row r="85">
      <c r="A85" s="10" t="inlineStr">
        <is>
          <t>79</t>
        </is>
      </c>
      <c r="B85" s="11" t="inlineStr">
        <is>
          <t>Rabbit Slippers</t>
        </is>
      </c>
      <c r="C85" s="10" t="inlineStr">
        <is>
          <t>Spell</t>
        </is>
      </c>
      <c r="D85" s="10" t="inlineStr"/>
      <c r="E85" s="10" t="inlineStr">
        <is>
          <t>Uncommon</t>
        </is>
      </c>
      <c r="F85" s="10" t="inlineStr">
        <is>
          <t>Greg Hildebrandt</t>
        </is>
      </c>
      <c r="G85" s="10" t="n"/>
      <c r="H85" s="10" t="n"/>
      <c r="I85" s="10" t="n"/>
      <c r="J85">
        <f>IF(COUNTIF(G85:I85,"X")&gt;0,1,0)</f>
        <v/>
      </c>
    </row>
    <row r="86">
      <c r="A86" s="12" t="inlineStr">
        <is>
          <t>80</t>
        </is>
      </c>
      <c r="B86" s="13" t="inlineStr">
        <is>
          <t>Rainy-Day Match</t>
        </is>
      </c>
      <c r="C86" s="12" t="inlineStr">
        <is>
          <t>Match</t>
        </is>
      </c>
      <c r="D86" s="12" t="inlineStr">
        <is>
          <t>Healing</t>
        </is>
      </c>
      <c r="E86" s="12" t="inlineStr">
        <is>
          <t>Uncommon</t>
        </is>
      </c>
      <c r="F86" s="12" t="inlineStr">
        <is>
          <t>Ron Spears</t>
        </is>
      </c>
      <c r="G86" s="12" t="n"/>
      <c r="H86" s="12" t="n"/>
      <c r="I86" s="12" t="n"/>
      <c r="J86">
        <f>IF(COUNTIF(G86:I86,"X")&gt;0,1,0)</f>
        <v/>
      </c>
    </row>
    <row r="87">
      <c r="A87" s="10" t="inlineStr">
        <is>
          <t>81</t>
        </is>
      </c>
      <c r="B87" s="11" t="inlineStr">
        <is>
          <t>Second-Hand Robe Shop</t>
        </is>
      </c>
      <c r="C87" s="10" t="inlineStr">
        <is>
          <t>Location</t>
        </is>
      </c>
      <c r="D87" s="10" t="inlineStr"/>
      <c r="E87" s="10" t="inlineStr">
        <is>
          <t>Uncommon</t>
        </is>
      </c>
      <c r="F87" s="10" t="inlineStr">
        <is>
          <t>Thomas Gianni</t>
        </is>
      </c>
      <c r="G87" s="10" t="n"/>
      <c r="H87" s="10" t="n"/>
      <c r="I87" s="10" t="n"/>
      <c r="J87">
        <f>IF(COUNTIF(G87:I87,"X")&gt;0,1,0)</f>
        <v/>
      </c>
    </row>
    <row r="88">
      <c r="A88" s="12" t="inlineStr">
        <is>
          <t>82</t>
        </is>
      </c>
      <c r="B88" s="13" t="inlineStr">
        <is>
          <t>Self-Shuffling Cards</t>
        </is>
      </c>
      <c r="C88" s="12" t="inlineStr">
        <is>
          <t>Item</t>
        </is>
      </c>
      <c r="D88" s="12" t="inlineStr"/>
      <c r="E88" s="12" t="inlineStr">
        <is>
          <t>Uncommon</t>
        </is>
      </c>
      <c r="F88" s="12" t="inlineStr">
        <is>
          <t>Kevin McCann, Michael Collins</t>
        </is>
      </c>
      <c r="G88" s="12" t="n"/>
      <c r="H88" s="12" t="n"/>
      <c r="I88" s="12" t="n"/>
      <c r="J88">
        <f>IF(COUNTIF(G88:I88,"X")&gt;0,1,0)</f>
        <v/>
      </c>
    </row>
    <row r="89">
      <c r="A89" s="10" t="inlineStr">
        <is>
          <t>83</t>
        </is>
      </c>
      <c r="B89" s="11" t="inlineStr">
        <is>
          <t>Sherbet Lemon</t>
        </is>
      </c>
      <c r="C89" s="10" t="inlineStr">
        <is>
          <t>Spell</t>
        </is>
      </c>
      <c r="D89" s="10" t="inlineStr">
        <is>
          <t>Password</t>
        </is>
      </c>
      <c r="E89" s="10" t="inlineStr">
        <is>
          <t>Uncommon</t>
        </is>
      </c>
      <c r="F89" s="10" t="inlineStr">
        <is>
          <t>Greg Hildebrandt</t>
        </is>
      </c>
      <c r="G89" s="10" t="n"/>
      <c r="H89" s="10" t="n"/>
      <c r="I89" s="10" t="n"/>
      <c r="J89">
        <f>IF(COUNTIF(G89:I89,"X")&gt;0,1,0)</f>
        <v/>
      </c>
    </row>
    <row r="90">
      <c r="A90" s="12" t="inlineStr">
        <is>
          <t>84</t>
        </is>
      </c>
      <c r="B90" s="13" t="inlineStr">
        <is>
          <t>Swelling Solution</t>
        </is>
      </c>
      <c r="C90" s="12" t="inlineStr">
        <is>
          <t>Spell</t>
        </is>
      </c>
      <c r="D90" s="12" t="inlineStr"/>
      <c r="E90" s="12" t="inlineStr">
        <is>
          <t>Uncommon</t>
        </is>
      </c>
      <c r="F90" s="12" t="inlineStr">
        <is>
          <t>Alex Horley</t>
        </is>
      </c>
      <c r="G90" s="12" t="n"/>
      <c r="H90" s="12" t="n"/>
      <c r="I90" s="12" t="n"/>
      <c r="J90">
        <f>IF(COUNTIF(G90:I90,"X")&gt;0,1,0)</f>
        <v/>
      </c>
    </row>
    <row r="91">
      <c r="A91" s="10" t="inlineStr">
        <is>
          <t>85</t>
        </is>
      </c>
      <c r="B91" s="11" t="inlineStr">
        <is>
          <t>Through the Floo</t>
        </is>
      </c>
      <c r="C91" s="10" t="inlineStr">
        <is>
          <t>Adventure</t>
        </is>
      </c>
      <c r="D91" s="10" t="inlineStr"/>
      <c r="E91" s="10" t="inlineStr">
        <is>
          <t>Uncommon</t>
        </is>
      </c>
      <c r="F91" s="10" t="inlineStr">
        <is>
          <t>Tim Hildebrandt</t>
        </is>
      </c>
      <c r="G91" s="10" t="n"/>
      <c r="H91" s="10" t="n"/>
      <c r="I91" s="10" t="n"/>
      <c r="J91">
        <f>IF(COUNTIF(G91:I91,"X")&gt;0,1,0)</f>
        <v/>
      </c>
    </row>
    <row r="92">
      <c r="A92" s="12" t="inlineStr">
        <is>
          <t>86</t>
        </is>
      </c>
      <c r="B92" s="13" t="inlineStr">
        <is>
          <t>Twirl</t>
        </is>
      </c>
      <c r="C92" s="12" t="inlineStr">
        <is>
          <t>Spell</t>
        </is>
      </c>
      <c r="D92" s="12" t="inlineStr"/>
      <c r="E92" s="12" t="inlineStr">
        <is>
          <t>Uncommon</t>
        </is>
      </c>
      <c r="F92" s="12" t="inlineStr">
        <is>
          <t>Ken Steacy</t>
        </is>
      </c>
      <c r="G92" s="12" t="n"/>
      <c r="H92" s="12" t="n"/>
      <c r="I92" s="12" t="n"/>
      <c r="J92">
        <f>IF(COUNTIF(G92:I92,"X")&gt;0,1,0)</f>
        <v/>
      </c>
    </row>
    <row r="93">
      <c r="A93" s="10" t="inlineStr">
        <is>
          <t>87</t>
        </is>
      </c>
      <c r="B93" s="11" t="inlineStr">
        <is>
          <t>Umbrella Flowers</t>
        </is>
      </c>
      <c r="C93" s="10" t="inlineStr">
        <is>
          <t>Creature</t>
        </is>
      </c>
      <c r="D93" s="10" t="inlineStr">
        <is>
          <t>Plant</t>
        </is>
      </c>
      <c r="E93" s="10" t="inlineStr">
        <is>
          <t>Uncommon</t>
        </is>
      </c>
      <c r="F93" s="10" t="inlineStr">
        <is>
          <t>Cindy Salans Rosenheim</t>
        </is>
      </c>
      <c r="G93" s="10" t="n"/>
      <c r="H93" s="10" t="n"/>
      <c r="I93" s="10" t="n"/>
      <c r="J93">
        <f>IF(COUNTIF(G93:I93,"X")&gt;0,1,0)</f>
        <v/>
      </c>
    </row>
    <row r="94">
      <c r="A94" s="12" t="inlineStr">
        <is>
          <t>88</t>
        </is>
      </c>
      <c r="B94" s="13" t="inlineStr">
        <is>
          <t>Venomous Tentacula</t>
        </is>
      </c>
      <c r="C94" s="12" t="inlineStr">
        <is>
          <t>Creature</t>
        </is>
      </c>
      <c r="D94" s="12" t="inlineStr">
        <is>
          <t>Plant</t>
        </is>
      </c>
      <c r="E94" s="12" t="inlineStr">
        <is>
          <t>Uncommon</t>
        </is>
      </c>
      <c r="F94" s="12" t="inlineStr">
        <is>
          <t>Tim Hildebrandt</t>
        </is>
      </c>
      <c r="G94" s="12" t="n"/>
      <c r="H94" s="12" t="n"/>
      <c r="I94" s="12" t="n"/>
      <c r="J94">
        <f>IF(COUNTIF(G94:I94,"X")&gt;0,1,0)</f>
        <v/>
      </c>
    </row>
    <row r="95">
      <c r="A95" s="10" t="inlineStr">
        <is>
          <t>89</t>
        </is>
      </c>
      <c r="B95" s="11" t="inlineStr">
        <is>
          <t>Wattlebird</t>
        </is>
      </c>
      <c r="C95" s="10" t="inlineStr">
        <is>
          <t>Spell</t>
        </is>
      </c>
      <c r="D95" s="10" t="inlineStr">
        <is>
          <t>Password</t>
        </is>
      </c>
      <c r="E95" s="10" t="inlineStr">
        <is>
          <t>Uncommon</t>
        </is>
      </c>
      <c r="F95" s="10" t="inlineStr">
        <is>
          <t>Kevin McCann, Michael Collins</t>
        </is>
      </c>
      <c r="G95" s="10" t="n"/>
      <c r="H95" s="10" t="n"/>
      <c r="I95" s="10" t="n"/>
      <c r="J95">
        <f>IF(COUNTIF(G95:I95,"X")&gt;0,1,0)</f>
        <v/>
      </c>
    </row>
    <row r="96">
      <c r="A96" s="12" t="inlineStr">
        <is>
          <t>90</t>
        </is>
      </c>
      <c r="B96" s="13" t="inlineStr">
        <is>
          <t>Windy-Day Match</t>
        </is>
      </c>
      <c r="C96" s="12" t="inlineStr">
        <is>
          <t>Match</t>
        </is>
      </c>
      <c r="D96" s="12" t="inlineStr"/>
      <c r="E96" s="12" t="inlineStr">
        <is>
          <t>Uncommon</t>
        </is>
      </c>
      <c r="F96" s="12" t="inlineStr">
        <is>
          <t>Romas</t>
        </is>
      </c>
      <c r="G96" s="12" t="n"/>
      <c r="H96" s="12" t="n"/>
      <c r="I96" s="12" t="n"/>
      <c r="J96">
        <f>IF(COUNTIF(G96:I96,"X")&gt;0,1,0)</f>
        <v/>
      </c>
    </row>
    <row r="97">
      <c r="A97" s="10" t="inlineStr">
        <is>
          <t>91</t>
        </is>
      </c>
      <c r="B97" s="11" t="inlineStr">
        <is>
          <t>Aparecium</t>
        </is>
      </c>
      <c r="C97" s="10" t="inlineStr">
        <is>
          <t>Spell</t>
        </is>
      </c>
      <c r="D97" s="10" t="inlineStr"/>
      <c r="E97" s="10" t="inlineStr">
        <is>
          <t>Common</t>
        </is>
      </c>
      <c r="F97" s="10" t="inlineStr">
        <is>
          <t>Larry MacDougall</t>
        </is>
      </c>
      <c r="G97" s="10" t="n"/>
      <c r="H97" s="10" t="n"/>
      <c r="I97" s="10" t="n"/>
      <c r="J97">
        <f>IF(COUNTIF(G97:I97,"X")&gt;0,1,0)</f>
        <v/>
      </c>
    </row>
    <row r="98">
      <c r="A98" s="12" t="inlineStr">
        <is>
          <t>92</t>
        </is>
      </c>
      <c r="B98" s="13" t="inlineStr">
        <is>
          <t>Backfire!</t>
        </is>
      </c>
      <c r="C98" s="12" t="inlineStr">
        <is>
          <t>Spell</t>
        </is>
      </c>
      <c r="D98" s="12" t="inlineStr"/>
      <c r="E98" s="12" t="inlineStr">
        <is>
          <t>Common</t>
        </is>
      </c>
      <c r="F98" s="12" t="inlineStr">
        <is>
          <t>Mark Brill</t>
        </is>
      </c>
      <c r="G98" s="12" t="n"/>
      <c r="H98" s="12" t="n"/>
      <c r="I98" s="12" t="n"/>
      <c r="J98">
        <f>IF(COUNTIF(G98:I98,"X")&gt;0,1,0)</f>
        <v/>
      </c>
    </row>
    <row r="99">
      <c r="A99" s="10" t="inlineStr">
        <is>
          <t>93</t>
        </is>
      </c>
      <c r="B99" s="11" t="inlineStr">
        <is>
          <t>Badgered Boy</t>
        </is>
      </c>
      <c r="C99" s="10" t="inlineStr">
        <is>
          <t>Spell</t>
        </is>
      </c>
      <c r="D99" s="10" t="inlineStr"/>
      <c r="E99" s="10" t="inlineStr">
        <is>
          <t>Common</t>
        </is>
      </c>
      <c r="F99" s="10" t="inlineStr">
        <is>
          <t>Alan Pollack</t>
        </is>
      </c>
      <c r="G99" s="10" t="n"/>
      <c r="H99" s="10" t="n"/>
      <c r="I99" s="10" t="n"/>
      <c r="J99">
        <f>IF(COUNTIF(G99:I99,"X")&gt;0,1,0)</f>
        <v/>
      </c>
    </row>
    <row r="100">
      <c r="A100" s="12" t="inlineStr">
        <is>
          <t>94</t>
        </is>
      </c>
      <c r="B100" s="13" t="inlineStr">
        <is>
          <t>Beater's Bat</t>
        </is>
      </c>
      <c r="C100" s="12" t="inlineStr">
        <is>
          <t>Item</t>
        </is>
      </c>
      <c r="D100" s="12" t="inlineStr"/>
      <c r="E100" s="12" t="inlineStr">
        <is>
          <t>Common</t>
        </is>
      </c>
      <c r="F100" s="12" t="inlineStr">
        <is>
          <t>Kevin McCann, Michael Collins</t>
        </is>
      </c>
      <c r="G100" s="12" t="n"/>
      <c r="H100" s="12" t="n"/>
      <c r="I100" s="12" t="n"/>
      <c r="J100">
        <f>IF(COUNTIF(G100:I100,"X")&gt;0,1,0)</f>
        <v/>
      </c>
    </row>
    <row r="101">
      <c r="A101" s="10" t="inlineStr">
        <is>
          <t>95</t>
        </is>
      </c>
      <c r="B101" s="11" t="inlineStr">
        <is>
          <t>Beetle Buttons</t>
        </is>
      </c>
      <c r="C101" s="10" t="inlineStr">
        <is>
          <t>Spell</t>
        </is>
      </c>
      <c r="D101" s="10" t="inlineStr"/>
      <c r="E101" s="10" t="inlineStr">
        <is>
          <t>Common</t>
        </is>
      </c>
      <c r="F101" s="10" t="inlineStr">
        <is>
          <t>George Davis</t>
        </is>
      </c>
      <c r="G101" s="10" t="n"/>
      <c r="H101" s="10" t="n"/>
      <c r="I101" s="10" t="n"/>
      <c r="J101">
        <f>IF(COUNTIF(G101:I101,"X")&gt;0,1,0)</f>
        <v/>
      </c>
    </row>
    <row r="102">
      <c r="A102" s="12" t="inlineStr">
        <is>
          <t>96</t>
        </is>
      </c>
      <c r="B102" s="13" t="inlineStr">
        <is>
          <t>Catching Apples</t>
        </is>
      </c>
      <c r="C102" s="12" t="inlineStr">
        <is>
          <t>Spell</t>
        </is>
      </c>
      <c r="D102" s="12" t="inlineStr"/>
      <c r="E102" s="12" t="inlineStr">
        <is>
          <t>Common</t>
        </is>
      </c>
      <c r="F102" s="12" t="inlineStr">
        <is>
          <t>Mark Brill</t>
        </is>
      </c>
      <c r="G102" s="12" t="n"/>
      <c r="H102" s="12" t="n"/>
      <c r="I102" s="12" t="n"/>
      <c r="J102">
        <f>IF(COUNTIF(G102:I102,"X")&gt;0,1,0)</f>
        <v/>
      </c>
    </row>
    <row r="103">
      <c r="A103" s="10" t="inlineStr">
        <is>
          <t>97</t>
        </is>
      </c>
      <c r="B103" s="11" t="inlineStr">
        <is>
          <t>Chudley Cannons Robes</t>
        </is>
      </c>
      <c r="C103" s="10" t="inlineStr">
        <is>
          <t>Item</t>
        </is>
      </c>
      <c r="D103" s="10" t="inlineStr"/>
      <c r="E103" s="10" t="inlineStr">
        <is>
          <t>Common</t>
        </is>
      </c>
      <c r="F103" s="10" t="inlineStr">
        <is>
          <t>Keith Garletts</t>
        </is>
      </c>
      <c r="G103" s="10" t="n"/>
      <c r="H103" s="10" t="n"/>
      <c r="I103" s="10" t="n"/>
      <c r="J103">
        <f>IF(COUNTIF(G103:I103,"X")&gt;0,1,0)</f>
        <v/>
      </c>
    </row>
    <row r="104">
      <c r="A104" s="12" t="inlineStr">
        <is>
          <t>98</t>
        </is>
      </c>
      <c r="B104" s="13" t="inlineStr">
        <is>
          <t>Copper Cauldron</t>
        </is>
      </c>
      <c r="C104" s="12" t="inlineStr">
        <is>
          <t>Item</t>
        </is>
      </c>
      <c r="D104" s="12" t="inlineStr">
        <is>
          <t>Cauldron</t>
        </is>
      </c>
      <c r="E104" s="12" t="inlineStr">
        <is>
          <t>Common</t>
        </is>
      </c>
      <c r="F104" s="12" t="inlineStr">
        <is>
          <t>Jim Nelson</t>
        </is>
      </c>
      <c r="G104" s="12" t="n"/>
      <c r="H104" s="12" t="n"/>
      <c r="I104" s="12" t="n"/>
      <c r="J104">
        <f>IF(COUNTIF(G104:I104,"X")&gt;0,1,0)</f>
        <v/>
      </c>
    </row>
    <row r="105">
      <c r="A105" s="10" t="inlineStr">
        <is>
          <t>99</t>
        </is>
      </c>
      <c r="B105" s="11" t="inlineStr">
        <is>
          <t>Death-Cap Draught</t>
        </is>
      </c>
      <c r="C105" s="10" t="inlineStr">
        <is>
          <t>Spell</t>
        </is>
      </c>
      <c r="D105" s="10" t="inlineStr"/>
      <c r="E105" s="10" t="inlineStr">
        <is>
          <t>Common</t>
        </is>
      </c>
      <c r="F105" s="10" t="inlineStr">
        <is>
          <t>Keith Garletts</t>
        </is>
      </c>
      <c r="G105" s="10" t="n"/>
      <c r="H105" s="10" t="n"/>
      <c r="I105" s="10" t="n"/>
      <c r="J105">
        <f>IF(COUNTIF(G105:I105,"X")&gt;0,1,0)</f>
        <v/>
      </c>
    </row>
    <row r="106">
      <c r="A106" s="12" t="inlineStr">
        <is>
          <t>100</t>
        </is>
      </c>
      <c r="B106" s="13" t="inlineStr">
        <is>
          <t>Deboning</t>
        </is>
      </c>
      <c r="C106" s="12" t="inlineStr">
        <is>
          <t>Spell</t>
        </is>
      </c>
      <c r="D106" s="12" t="inlineStr"/>
      <c r="E106" s="12" t="inlineStr">
        <is>
          <t>Common</t>
        </is>
      </c>
      <c r="F106" s="12" t="inlineStr">
        <is>
          <t>Kevin Dobler</t>
        </is>
      </c>
      <c r="G106" s="12" t="n"/>
      <c r="H106" s="12" t="n"/>
      <c r="I106" s="12" t="n"/>
      <c r="J106">
        <f>IF(COUNTIF(G106:I106,"X")&gt;0,1,0)</f>
        <v/>
      </c>
    </row>
    <row r="107">
      <c r="A107" s="10" t="inlineStr">
        <is>
          <t>101</t>
        </is>
      </c>
      <c r="B107" s="11" t="inlineStr">
        <is>
          <t>Dizziness Draught</t>
        </is>
      </c>
      <c r="C107" s="10" t="inlineStr">
        <is>
          <t>Spell</t>
        </is>
      </c>
      <c r="D107" s="10" t="inlineStr"/>
      <c r="E107" s="10" t="inlineStr">
        <is>
          <t>Common</t>
        </is>
      </c>
      <c r="F107" s="10" t="inlineStr">
        <is>
          <t>Dany Orizio</t>
        </is>
      </c>
      <c r="G107" s="10" t="n"/>
      <c r="H107" s="10" t="n"/>
      <c r="I107" s="10" t="n"/>
      <c r="J107">
        <f>IF(COUNTIF(G107:I107,"X")&gt;0,1,0)</f>
        <v/>
      </c>
    </row>
    <row r="108">
      <c r="A108" s="12" t="inlineStr">
        <is>
          <t>102</t>
        </is>
      </c>
      <c r="B108" s="13" t="inlineStr">
        <is>
          <t>Engorgement Charm</t>
        </is>
      </c>
      <c r="C108" s="12" t="inlineStr">
        <is>
          <t>Spell</t>
        </is>
      </c>
      <c r="D108" s="12" t="inlineStr"/>
      <c r="E108" s="12" t="inlineStr">
        <is>
          <t>Common</t>
        </is>
      </c>
      <c r="F108" s="12" t="inlineStr">
        <is>
          <t>Hugo Martin</t>
        </is>
      </c>
      <c r="G108" s="12" t="n"/>
      <c r="H108" s="12" t="n"/>
      <c r="I108" s="12" t="n"/>
      <c r="J108">
        <f>IF(COUNTIF(G108:I108,"X")&gt;0,1,0)</f>
        <v/>
      </c>
    </row>
    <row r="109">
      <c r="A109" s="10" t="inlineStr">
        <is>
          <t>103</t>
        </is>
      </c>
      <c r="B109" s="11" t="inlineStr">
        <is>
          <t>Evanesce</t>
        </is>
      </c>
      <c r="C109" s="10" t="inlineStr">
        <is>
          <t>Spell</t>
        </is>
      </c>
      <c r="D109" s="10" t="inlineStr"/>
      <c r="E109" s="10" t="inlineStr">
        <is>
          <t>Common</t>
        </is>
      </c>
      <c r="F109" s="10" t="inlineStr">
        <is>
          <t>Ken Steacy</t>
        </is>
      </c>
      <c r="G109" s="10" t="n"/>
      <c r="H109" s="10" t="n"/>
      <c r="I109" s="10" t="n"/>
      <c r="J109">
        <f>IF(COUNTIF(G109:I109,"X")&gt;0,1,0)</f>
        <v/>
      </c>
    </row>
    <row r="110">
      <c r="A110" s="12" t="inlineStr">
        <is>
          <t>104</t>
        </is>
      </c>
      <c r="B110" s="13" t="inlineStr">
        <is>
          <t>Family Ghoul</t>
        </is>
      </c>
      <c r="C110" s="12" t="inlineStr">
        <is>
          <t>Creature</t>
        </is>
      </c>
      <c r="D110" s="12" t="inlineStr">
        <is>
          <t>Ghoul</t>
        </is>
      </c>
      <c r="E110" s="12" t="inlineStr">
        <is>
          <t>Common</t>
        </is>
      </c>
      <c r="F110" s="12" t="inlineStr">
        <is>
          <t>Jeff Laubenstein</t>
        </is>
      </c>
      <c r="G110" s="12" t="n"/>
      <c r="H110" s="12" t="n"/>
      <c r="I110" s="12" t="n"/>
      <c r="J110">
        <f>IF(COUNTIF(G110:I110,"X")&gt;0,1,0)</f>
        <v/>
      </c>
    </row>
    <row r="111">
      <c r="A111" s="10" t="inlineStr">
        <is>
          <t>105</t>
        </is>
      </c>
      <c r="B111" s="11" t="inlineStr">
        <is>
          <t>Fatiguing Fusion</t>
        </is>
      </c>
      <c r="C111" s="10" t="inlineStr">
        <is>
          <t>Spell</t>
        </is>
      </c>
      <c r="D111" s="10" t="inlineStr"/>
      <c r="E111" s="10" t="inlineStr">
        <is>
          <t>Common</t>
        </is>
      </c>
      <c r="F111" s="10" t="inlineStr">
        <is>
          <t>Dave Dorman</t>
        </is>
      </c>
      <c r="G111" s="10" t="n"/>
      <c r="H111" s="10" t="n"/>
      <c r="I111" s="10" t="n"/>
      <c r="J111">
        <f>IF(COUNTIF(G111:I111,"X")&gt;0,1,0)</f>
        <v/>
      </c>
    </row>
    <row r="112">
      <c r="A112" s="12" t="inlineStr">
        <is>
          <t>106</t>
        </is>
      </c>
      <c r="B112" s="13" t="inlineStr">
        <is>
          <t>Flacking</t>
        </is>
      </c>
      <c r="C112" s="12" t="inlineStr">
        <is>
          <t>Spell</t>
        </is>
      </c>
      <c r="D112" s="12" t="inlineStr"/>
      <c r="E112" s="12" t="inlineStr">
        <is>
          <t>Common</t>
        </is>
      </c>
      <c r="F112" s="12" t="inlineStr">
        <is>
          <t>Jeff Laubenstein</t>
        </is>
      </c>
      <c r="G112" s="12" t="n"/>
      <c r="H112" s="12" t="n"/>
      <c r="I112" s="12" t="n"/>
      <c r="J112">
        <f>IF(COUNTIF(G112:I112,"X")&gt;0,1,0)</f>
        <v/>
      </c>
    </row>
    <row r="113">
      <c r="A113" s="10" t="inlineStr">
        <is>
          <t>107</t>
        </is>
      </c>
      <c r="B113" s="11" t="inlineStr">
        <is>
          <t>Freezing Charm</t>
        </is>
      </c>
      <c r="C113" s="10" t="inlineStr">
        <is>
          <t>Spell</t>
        </is>
      </c>
      <c r="D113" s="10" t="inlineStr"/>
      <c r="E113" s="10" t="inlineStr">
        <is>
          <t>Common</t>
        </is>
      </c>
      <c r="F113" s="10" t="inlineStr">
        <is>
          <t>Mark Brill</t>
        </is>
      </c>
      <c r="G113" s="10" t="n"/>
      <c r="H113" s="10" t="n"/>
      <c r="I113" s="10" t="n"/>
      <c r="J113">
        <f>IF(COUNTIF(G113:I113,"X")&gt;0,1,0)</f>
        <v/>
      </c>
    </row>
    <row r="114">
      <c r="A114" s="12" t="inlineStr">
        <is>
          <t>108</t>
        </is>
      </c>
      <c r="B114" s="13" t="inlineStr">
        <is>
          <t>Garden Gnome</t>
        </is>
      </c>
      <c r="C114" s="12" t="inlineStr">
        <is>
          <t>Creature</t>
        </is>
      </c>
      <c r="D114" s="12" t="inlineStr">
        <is>
          <t>Gnome</t>
        </is>
      </c>
      <c r="E114" s="12" t="inlineStr">
        <is>
          <t>Common</t>
        </is>
      </c>
      <c r="F114" s="12" t="inlineStr">
        <is>
          <t>Thomas Gianni</t>
        </is>
      </c>
      <c r="G114" s="12" t="n"/>
      <c r="H114" s="12" t="n"/>
      <c r="I114" s="12" t="n"/>
      <c r="J114">
        <f>IF(COUNTIF(G114:I114,"X")&gt;0,1,0)</f>
        <v/>
      </c>
    </row>
    <row r="115">
      <c r="A115" s="10" t="inlineStr">
        <is>
          <t>109</t>
        </is>
      </c>
      <c r="B115" s="11" t="inlineStr">
        <is>
          <t>Gryffindor Lion</t>
        </is>
      </c>
      <c r="C115" s="10" t="inlineStr">
        <is>
          <t>Creature</t>
        </is>
      </c>
      <c r="D115" s="10" t="inlineStr">
        <is>
          <t>Gryffindor, Lion</t>
        </is>
      </c>
      <c r="E115" s="10" t="inlineStr">
        <is>
          <t>Common</t>
        </is>
      </c>
      <c r="F115" s="10" t="inlineStr">
        <is>
          <t>Tony Szczudlo</t>
        </is>
      </c>
      <c r="G115" s="10" t="n"/>
      <c r="H115" s="10" t="n"/>
      <c r="I115" s="10" t="n"/>
      <c r="J115">
        <f>IF(COUNTIF(G115:I115,"X")&gt;0,1,0)</f>
        <v/>
      </c>
    </row>
    <row r="116">
      <c r="A116" s="12" t="inlineStr">
        <is>
          <t>110</t>
        </is>
      </c>
      <c r="B116" s="13" t="inlineStr">
        <is>
          <t>Guide to Household Pests</t>
        </is>
      </c>
      <c r="C116" s="12" t="inlineStr">
        <is>
          <t>Item</t>
        </is>
      </c>
      <c r="D116" s="12" t="inlineStr">
        <is>
          <t>Book</t>
        </is>
      </c>
      <c r="E116" s="12" t="inlineStr">
        <is>
          <t>Common</t>
        </is>
      </c>
      <c r="F116" s="12" t="inlineStr">
        <is>
          <t>George Davis</t>
        </is>
      </c>
      <c r="G116" s="12" t="n"/>
      <c r="H116" s="12" t="n"/>
      <c r="I116" s="12" t="n"/>
      <c r="J116">
        <f>IF(COUNTIF(G116:I116,"X")&gt;0,1,0)</f>
        <v/>
      </c>
    </row>
    <row r="117">
      <c r="A117" s="10" t="inlineStr">
        <is>
          <t>111</t>
        </is>
      </c>
      <c r="B117" s="11" t="inlineStr">
        <is>
          <t>Hair-Raising Potion</t>
        </is>
      </c>
      <c r="C117" s="10" t="inlineStr">
        <is>
          <t>Spell</t>
        </is>
      </c>
      <c r="D117" s="10" t="inlineStr"/>
      <c r="E117" s="10" t="inlineStr">
        <is>
          <t>Common</t>
        </is>
      </c>
      <c r="F117" s="10" t="inlineStr">
        <is>
          <t>David Day</t>
        </is>
      </c>
      <c r="G117" s="10" t="n"/>
      <c r="H117" s="10" t="n"/>
      <c r="I117" s="10" t="n"/>
      <c r="J117">
        <f>IF(COUNTIF(G117:I117,"X")&gt;0,1,0)</f>
        <v/>
      </c>
    </row>
    <row r="118">
      <c r="A118" s="12" t="inlineStr">
        <is>
          <t>112</t>
        </is>
      </c>
      <c r="B118" s="13" t="inlineStr">
        <is>
          <t>Hawkshead Formation</t>
        </is>
      </c>
      <c r="C118" s="12" t="inlineStr">
        <is>
          <t>Spell</t>
        </is>
      </c>
      <c r="D118" s="12" t="inlineStr"/>
      <c r="E118" s="12" t="inlineStr">
        <is>
          <t>Common</t>
        </is>
      </c>
      <c r="F118" s="12" t="inlineStr">
        <is>
          <t>Ken Steacy</t>
        </is>
      </c>
      <c r="G118" s="12" t="n"/>
      <c r="H118" s="12" t="n"/>
      <c r="I118" s="12" t="n"/>
      <c r="J118">
        <f>IF(COUNTIF(G118:I118,"X")&gt;0,1,0)</f>
        <v/>
      </c>
    </row>
    <row r="119">
      <c r="A119" s="10" t="inlineStr">
        <is>
          <t>113</t>
        </is>
      </c>
      <c r="B119" s="11" t="inlineStr">
        <is>
          <t>Hermione's Note</t>
        </is>
      </c>
      <c r="C119" s="10" t="inlineStr">
        <is>
          <t>Spell</t>
        </is>
      </c>
      <c r="D119" s="10" t="inlineStr"/>
      <c r="E119" s="10" t="inlineStr">
        <is>
          <t>Common</t>
        </is>
      </c>
      <c r="F119" s="10" t="inlineStr">
        <is>
          <t>Alex Horley</t>
        </is>
      </c>
      <c r="G119" s="10" t="n"/>
      <c r="H119" s="10" t="n"/>
      <c r="I119" s="10" t="n"/>
      <c r="J119">
        <f>IF(COUNTIF(G119:I119,"X")&gt;0,1,0)</f>
        <v/>
      </c>
    </row>
    <row r="120">
      <c r="A120" s="12" t="inlineStr">
        <is>
          <t>114</t>
        </is>
      </c>
      <c r="B120" s="13" t="inlineStr">
        <is>
          <t>History of Magic Homework</t>
        </is>
      </c>
      <c r="C120" s="12" t="inlineStr">
        <is>
          <t>Spell</t>
        </is>
      </c>
      <c r="D120" s="12" t="inlineStr"/>
      <c r="E120" s="12" t="inlineStr">
        <is>
          <t>Common</t>
        </is>
      </c>
      <c r="F120" s="12" t="inlineStr">
        <is>
          <t>Ron Spears</t>
        </is>
      </c>
      <c r="G120" s="12" t="n"/>
      <c r="H120" s="12" t="n"/>
      <c r="I120" s="12" t="n"/>
      <c r="J120">
        <f>IF(COUNTIF(G120:I120,"X")&gt;0,1,0)</f>
        <v/>
      </c>
    </row>
    <row r="121">
      <c r="A121" s="10" t="inlineStr">
        <is>
          <t>115</t>
        </is>
      </c>
      <c r="B121" s="11" t="inlineStr">
        <is>
          <t>Hover Charm</t>
        </is>
      </c>
      <c r="C121" s="10" t="inlineStr">
        <is>
          <t>Spell</t>
        </is>
      </c>
      <c r="D121" s="10" t="inlineStr"/>
      <c r="E121" s="10" t="inlineStr">
        <is>
          <t>Common</t>
        </is>
      </c>
      <c r="F121" s="10" t="inlineStr">
        <is>
          <t>Alex Horley</t>
        </is>
      </c>
      <c r="G121" s="10" t="n"/>
      <c r="H121" s="10" t="n"/>
      <c r="I121" s="10" t="n"/>
      <c r="J121">
        <f>IF(COUNTIF(G121:I121,"X")&gt;0,1,0)</f>
        <v/>
      </c>
    </row>
    <row r="122">
      <c r="A122" s="12" t="inlineStr">
        <is>
          <t>116</t>
        </is>
      </c>
      <c r="B122" s="13" t="inlineStr">
        <is>
          <t>Howler</t>
        </is>
      </c>
      <c r="C122" s="12" t="inlineStr">
        <is>
          <t>Spell</t>
        </is>
      </c>
      <c r="D122" s="12" t="inlineStr"/>
      <c r="E122" s="12" t="inlineStr">
        <is>
          <t>Common</t>
        </is>
      </c>
      <c r="F122" s="12" t="inlineStr">
        <is>
          <t>Monte Michael Moore</t>
        </is>
      </c>
      <c r="G122" s="12" t="n"/>
      <c r="H122" s="12" t="n"/>
      <c r="I122" s="12" t="n"/>
      <c r="J122">
        <f>IF(COUNTIF(G122:I122,"X")&gt;0,1,0)</f>
        <v/>
      </c>
    </row>
    <row r="123">
      <c r="A123" s="10" t="inlineStr">
        <is>
          <t>117</t>
        </is>
      </c>
      <c r="B123" s="11" t="inlineStr">
        <is>
          <t>Hufflepuff Badger</t>
        </is>
      </c>
      <c r="C123" s="10" t="inlineStr">
        <is>
          <t>Creature</t>
        </is>
      </c>
      <c r="D123" s="10" t="inlineStr">
        <is>
          <t>Hufflepuff, Badger</t>
        </is>
      </c>
      <c r="E123" s="10" t="inlineStr">
        <is>
          <t>Common</t>
        </is>
      </c>
      <c r="F123" s="10" t="inlineStr">
        <is>
          <t>Tony Szczudlo</t>
        </is>
      </c>
      <c r="G123" s="10" t="n"/>
      <c r="H123" s="10" t="n"/>
      <c r="I123" s="10" t="n"/>
      <c r="J123">
        <f>IF(COUNTIF(G123:I123,"X")&gt;0,1,0)</f>
        <v/>
      </c>
    </row>
    <row r="124">
      <c r="A124" s="12" t="inlineStr">
        <is>
          <t>118</t>
        </is>
      </c>
      <c r="B124" s="13" t="inlineStr">
        <is>
          <t>Invisible Ink</t>
        </is>
      </c>
      <c r="C124" s="12" t="inlineStr">
        <is>
          <t>Spell</t>
        </is>
      </c>
      <c r="D124" s="12" t="inlineStr"/>
      <c r="E124" s="12" t="inlineStr">
        <is>
          <t>Common</t>
        </is>
      </c>
      <c r="F124" s="12" t="inlineStr">
        <is>
          <t>Alan Pollack</t>
        </is>
      </c>
      <c r="G124" s="12" t="n"/>
      <c r="H124" s="12" t="n"/>
      <c r="I124" s="12" t="n"/>
      <c r="J124">
        <f>IF(COUNTIF(G124:I124,"X")&gt;0,1,0)</f>
        <v/>
      </c>
    </row>
    <row r="125">
      <c r="A125" s="10" t="inlineStr">
        <is>
          <t>119</t>
        </is>
      </c>
      <c r="B125" s="11" t="inlineStr">
        <is>
          <t>Leaping Toadstools</t>
        </is>
      </c>
      <c r="C125" s="10" t="inlineStr">
        <is>
          <t>Creature</t>
        </is>
      </c>
      <c r="D125" s="10" t="inlineStr">
        <is>
          <t>Plant</t>
        </is>
      </c>
      <c r="E125" s="10" t="inlineStr">
        <is>
          <t>Common</t>
        </is>
      </c>
      <c r="F125" s="10" t="inlineStr">
        <is>
          <t>George Davis</t>
        </is>
      </c>
      <c r="G125" s="10" t="n"/>
      <c r="H125" s="10" t="n"/>
      <c r="I125" s="10" t="n"/>
      <c r="J125">
        <f>IF(COUNTIF(G125:I125,"X")&gt;0,1,0)</f>
        <v/>
      </c>
    </row>
    <row r="126">
      <c r="A126" s="12" t="inlineStr">
        <is>
          <t>120</t>
        </is>
      </c>
      <c r="B126" s="13" t="inlineStr">
        <is>
          <t>Overdue Homework</t>
        </is>
      </c>
      <c r="C126" s="12" t="inlineStr">
        <is>
          <t>Spell</t>
        </is>
      </c>
      <c r="D126" s="12" t="inlineStr"/>
      <c r="E126" s="12" t="inlineStr">
        <is>
          <t>Common</t>
        </is>
      </c>
      <c r="F126" s="12" t="inlineStr">
        <is>
          <t>Kevin Dobler</t>
        </is>
      </c>
      <c r="G126" s="12" t="n"/>
      <c r="H126" s="12" t="n"/>
      <c r="I126" s="12" t="n"/>
      <c r="J126">
        <f>IF(COUNTIF(G126:I126,"X")&gt;0,1,0)</f>
        <v/>
      </c>
    </row>
    <row r="127">
      <c r="A127" s="10" t="inlineStr">
        <is>
          <t>121</t>
        </is>
      </c>
      <c r="B127" s="11" t="inlineStr">
        <is>
          <t>Pepperup Potion</t>
        </is>
      </c>
      <c r="C127" s="10" t="inlineStr">
        <is>
          <t>Spell</t>
        </is>
      </c>
      <c r="D127" s="10" t="inlineStr">
        <is>
          <t>Healing</t>
        </is>
      </c>
      <c r="E127" s="10" t="inlineStr">
        <is>
          <t>Common</t>
        </is>
      </c>
      <c r="F127" s="10" t="inlineStr">
        <is>
          <t>Ken Steacy</t>
        </is>
      </c>
      <c r="G127" s="10" t="n"/>
      <c r="H127" s="10" t="n"/>
      <c r="I127" s="10" t="n"/>
      <c r="J127">
        <f>IF(COUNTIF(G127:I127,"X")&gt;0,1,0)</f>
        <v/>
      </c>
    </row>
    <row r="128">
      <c r="A128" s="12" t="inlineStr">
        <is>
          <t>122</t>
        </is>
      </c>
      <c r="B128" s="13" t="inlineStr">
        <is>
          <t>Potions Homework</t>
        </is>
      </c>
      <c r="C128" s="12" t="inlineStr">
        <is>
          <t>Spell</t>
        </is>
      </c>
      <c r="D128" s="12" t="inlineStr"/>
      <c r="E128" s="12" t="inlineStr">
        <is>
          <t>Common</t>
        </is>
      </c>
      <c r="F128" s="12" t="inlineStr">
        <is>
          <t>Daren Bader</t>
        </is>
      </c>
      <c r="G128" s="12" t="n"/>
      <c r="H128" s="12" t="n"/>
      <c r="I128" s="12" t="n"/>
      <c r="J128">
        <f>IF(COUNTIF(G128:I128,"X")&gt;0,1,0)</f>
        <v/>
      </c>
    </row>
    <row r="129">
      <c r="A129" s="10" t="inlineStr">
        <is>
          <t>123</t>
        </is>
      </c>
      <c r="B129" s="11" t="inlineStr">
        <is>
          <t>Ransacked!</t>
        </is>
      </c>
      <c r="C129" s="10" t="inlineStr">
        <is>
          <t>Spell</t>
        </is>
      </c>
      <c r="D129" s="10" t="inlineStr"/>
      <c r="E129" s="10" t="inlineStr">
        <is>
          <t>Common</t>
        </is>
      </c>
      <c r="F129" s="10" t="inlineStr">
        <is>
          <t>Mark Brill</t>
        </is>
      </c>
      <c r="G129" s="10" t="n"/>
      <c r="H129" s="10" t="n"/>
      <c r="I129" s="10" t="n"/>
      <c r="J129">
        <f>IF(COUNTIF(G129:I129,"X")&gt;0,1,0)</f>
        <v/>
      </c>
    </row>
    <row r="130">
      <c r="A130" s="12" t="inlineStr">
        <is>
          <t>124</t>
        </is>
      </c>
      <c r="B130" s="13" t="inlineStr">
        <is>
          <t>Ravenclaw Eagle</t>
        </is>
      </c>
      <c r="C130" s="12" t="inlineStr">
        <is>
          <t>Creature</t>
        </is>
      </c>
      <c r="D130" s="12" t="inlineStr">
        <is>
          <t>Ravenclaw, Eagle</t>
        </is>
      </c>
      <c r="E130" s="12" t="inlineStr">
        <is>
          <t>Common</t>
        </is>
      </c>
      <c r="F130" s="12" t="inlineStr">
        <is>
          <t>Tony Szczudlo</t>
        </is>
      </c>
      <c r="G130" s="12" t="n"/>
      <c r="H130" s="12" t="n"/>
      <c r="I130" s="12" t="n"/>
      <c r="J130">
        <f>IF(COUNTIF(G130:I130,"X")&gt;0,1,0)</f>
        <v/>
      </c>
    </row>
    <row r="131">
      <c r="A131" s="10" t="inlineStr">
        <is>
          <t>125</t>
        </is>
      </c>
      <c r="B131" s="11" t="inlineStr">
        <is>
          <t>Restoration Potion</t>
        </is>
      </c>
      <c r="C131" s="10" t="inlineStr">
        <is>
          <t>Spell</t>
        </is>
      </c>
      <c r="D131" s="10" t="inlineStr"/>
      <c r="E131" s="10" t="inlineStr">
        <is>
          <t>Common</t>
        </is>
      </c>
      <c r="F131" s="10" t="inlineStr">
        <is>
          <t>David Day</t>
        </is>
      </c>
      <c r="G131" s="10" t="n"/>
      <c r="H131" s="10" t="n"/>
      <c r="I131" s="10" t="n"/>
      <c r="J131">
        <f>IF(COUNTIF(G131:I131,"X")&gt;0,1,0)</f>
        <v/>
      </c>
    </row>
    <row r="132">
      <c r="A132" s="12" t="inlineStr">
        <is>
          <t>126</t>
        </is>
      </c>
      <c r="B132" s="13" t="inlineStr">
        <is>
          <t>Revealer</t>
        </is>
      </c>
      <c r="C132" s="12" t="inlineStr">
        <is>
          <t>Item</t>
        </is>
      </c>
      <c r="D132" s="12" t="inlineStr"/>
      <c r="E132" s="12" t="inlineStr">
        <is>
          <t>Common</t>
        </is>
      </c>
      <c r="F132" s="12" t="inlineStr">
        <is>
          <t>Thomas Gianni</t>
        </is>
      </c>
      <c r="G132" s="12" t="n"/>
      <c r="H132" s="12" t="n"/>
      <c r="I132" s="12" t="n"/>
      <c r="J132">
        <f>IF(COUNTIF(G132:I132,"X")&gt;0,1,0)</f>
        <v/>
      </c>
    </row>
    <row r="133">
      <c r="A133" s="10" t="inlineStr">
        <is>
          <t>127</t>
        </is>
      </c>
      <c r="B133" s="11" t="inlineStr">
        <is>
          <t>Rose Growth</t>
        </is>
      </c>
      <c r="C133" s="10" t="inlineStr">
        <is>
          <t>Spell</t>
        </is>
      </c>
      <c r="D133" s="10" t="inlineStr"/>
      <c r="E133" s="10" t="inlineStr">
        <is>
          <t>Common</t>
        </is>
      </c>
      <c r="F133" s="10" t="inlineStr">
        <is>
          <t>Thomas Gianni</t>
        </is>
      </c>
      <c r="G133" s="10" t="n"/>
      <c r="H133" s="10" t="n"/>
      <c r="I133" s="10" t="n"/>
      <c r="J133">
        <f>IF(COUNTIF(G133:I133,"X")&gt;0,1,0)</f>
        <v/>
      </c>
    </row>
    <row r="134">
      <c r="A134" s="12" t="inlineStr">
        <is>
          <t>128</t>
        </is>
      </c>
      <c r="B134" s="13" t="inlineStr">
        <is>
          <t>Shooting Star</t>
        </is>
      </c>
      <c r="C134" s="12" t="inlineStr">
        <is>
          <t>Item</t>
        </is>
      </c>
      <c r="D134" s="12" t="inlineStr">
        <is>
          <t>Broom</t>
        </is>
      </c>
      <c r="E134" s="12" t="inlineStr">
        <is>
          <t>Common</t>
        </is>
      </c>
      <c r="F134" s="12" t="inlineStr">
        <is>
          <t>Monte Michael Moore</t>
        </is>
      </c>
      <c r="G134" s="12" t="n"/>
      <c r="H134" s="12" t="n"/>
      <c r="I134" s="12" t="n"/>
      <c r="J134">
        <f>IF(COUNTIF(G134:I134,"X")&gt;0,1,0)</f>
        <v/>
      </c>
    </row>
    <row r="135">
      <c r="A135" s="10" t="inlineStr">
        <is>
          <t>129</t>
        </is>
      </c>
      <c r="B135" s="11" t="inlineStr">
        <is>
          <t>Slinking Ferret</t>
        </is>
      </c>
      <c r="C135" s="10" t="inlineStr">
        <is>
          <t>Creature</t>
        </is>
      </c>
      <c r="D135" s="10" t="inlineStr">
        <is>
          <t>Ferret</t>
        </is>
      </c>
      <c r="E135" s="10" t="inlineStr">
        <is>
          <t>Common</t>
        </is>
      </c>
      <c r="F135" s="10" t="inlineStr">
        <is>
          <t>Doug Chaffee</t>
        </is>
      </c>
      <c r="G135" s="10" t="n"/>
      <c r="H135" s="10" t="n"/>
      <c r="I135" s="10" t="n"/>
      <c r="J135">
        <f>IF(COUNTIF(G135:I135,"X")&gt;0,1,0)</f>
        <v/>
      </c>
    </row>
    <row r="136">
      <c r="A136" s="12" t="inlineStr">
        <is>
          <t>130</t>
        </is>
      </c>
      <c r="B136" s="13" t="inlineStr">
        <is>
          <t>Slow-Acting Venom</t>
        </is>
      </c>
      <c r="C136" s="12" t="inlineStr">
        <is>
          <t>Item</t>
        </is>
      </c>
      <c r="D136" s="12" t="inlineStr"/>
      <c r="E136" s="12" t="inlineStr">
        <is>
          <t>Common</t>
        </is>
      </c>
      <c r="F136" s="12" t="inlineStr">
        <is>
          <t>Romas</t>
        </is>
      </c>
      <c r="G136" s="12" t="n"/>
      <c r="H136" s="12" t="n"/>
      <c r="I136" s="12" t="n"/>
      <c r="J136">
        <f>IF(COUNTIF(G136:I136,"X")&gt;0,1,0)</f>
        <v/>
      </c>
    </row>
    <row r="137">
      <c r="A137" s="10" t="inlineStr">
        <is>
          <t>131</t>
        </is>
      </c>
      <c r="B137" s="11" t="inlineStr">
        <is>
          <t>Slytherin Serpent</t>
        </is>
      </c>
      <c r="C137" s="10" t="inlineStr">
        <is>
          <t>Creature</t>
        </is>
      </c>
      <c r="D137" s="10" t="inlineStr">
        <is>
          <t>Slytherin, Snake</t>
        </is>
      </c>
      <c r="E137" s="10" t="inlineStr">
        <is>
          <t>Common</t>
        </is>
      </c>
      <c r="F137" s="10" t="inlineStr">
        <is>
          <t>Tony Szczudlo</t>
        </is>
      </c>
      <c r="G137" s="10" t="n"/>
      <c r="H137" s="10" t="n"/>
      <c r="I137" s="10" t="n"/>
      <c r="J137">
        <f>IF(COUNTIF(G137:I137,"X")&gt;0,1,0)</f>
        <v/>
      </c>
    </row>
    <row r="138">
      <c r="A138" s="12" t="inlineStr">
        <is>
          <t>132</t>
        </is>
      </c>
      <c r="B138" s="13" t="inlineStr">
        <is>
          <t>Slytherin Steals</t>
        </is>
      </c>
      <c r="C138" s="12" t="inlineStr">
        <is>
          <t>Spell</t>
        </is>
      </c>
      <c r="D138" s="12" t="inlineStr"/>
      <c r="E138" s="12" t="inlineStr">
        <is>
          <t>Common</t>
        </is>
      </c>
      <c r="F138" s="12" t="inlineStr">
        <is>
          <t>Dany Orizio</t>
        </is>
      </c>
      <c r="G138" s="12" t="n"/>
      <c r="H138" s="12" t="n"/>
      <c r="I138" s="12" t="n"/>
      <c r="J138">
        <f>IF(COUNTIF(G138:I138,"X")&gt;0,1,0)</f>
        <v/>
      </c>
    </row>
    <row r="139">
      <c r="A139" s="10" t="inlineStr">
        <is>
          <t>133</t>
        </is>
      </c>
      <c r="B139" s="11" t="inlineStr">
        <is>
          <t>Training Programme</t>
        </is>
      </c>
      <c r="C139" s="10" t="inlineStr">
        <is>
          <t>Spell</t>
        </is>
      </c>
      <c r="D139" s="10" t="inlineStr"/>
      <c r="E139" s="10" t="inlineStr">
        <is>
          <t>Common</t>
        </is>
      </c>
      <c r="F139" s="10" t="inlineStr">
        <is>
          <t>Alex Horley</t>
        </is>
      </c>
      <c r="G139" s="10" t="n"/>
      <c r="H139" s="10" t="n"/>
      <c r="I139" s="10" t="n"/>
      <c r="J139">
        <f>IF(COUNTIF(G139:I139,"X")&gt;0,1,0)</f>
        <v/>
      </c>
    </row>
    <row r="140">
      <c r="A140" s="12" t="inlineStr">
        <is>
          <t>134</t>
        </is>
      </c>
      <c r="B140" s="13" t="inlineStr">
        <is>
          <t>Vanishing Cabinet</t>
        </is>
      </c>
      <c r="C140" s="12" t="inlineStr">
        <is>
          <t>Spell</t>
        </is>
      </c>
      <c r="D140" s="12" t="inlineStr"/>
      <c r="E140" s="12" t="inlineStr">
        <is>
          <t>Common</t>
        </is>
      </c>
      <c r="F140" s="12" t="inlineStr">
        <is>
          <t>Thomas Gianni</t>
        </is>
      </c>
      <c r="G140" s="12" t="n"/>
      <c r="H140" s="12" t="n"/>
      <c r="I140" s="12" t="n"/>
      <c r="J140">
        <f>IF(COUNTIF(G140:I140,"X")&gt;0,1,0)</f>
        <v/>
      </c>
    </row>
    <row r="141">
      <c r="A141" s="10" t="inlineStr">
        <is>
          <t>135</t>
        </is>
      </c>
      <c r="B141" s="11" t="inlineStr">
        <is>
          <t>Zig-Zag</t>
        </is>
      </c>
      <c r="C141" s="10" t="inlineStr">
        <is>
          <t>Spell</t>
        </is>
      </c>
      <c r="D141" s="10" t="inlineStr"/>
      <c r="E141" s="10" t="inlineStr">
        <is>
          <t>Common</t>
        </is>
      </c>
      <c r="F141" s="10" t="inlineStr">
        <is>
          <t>Keith Garletts</t>
        </is>
      </c>
      <c r="G141" s="10" t="n"/>
      <c r="H141" s="10" t="n"/>
      <c r="I141" s="10" t="n"/>
      <c r="J141">
        <f>IF(COUNTIF(G141:I141,"X")&gt;0,1,0)</f>
        <v/>
      </c>
    </row>
    <row r="142">
      <c r="A142" s="12" t="inlineStr">
        <is>
          <t>136</t>
        </is>
      </c>
      <c r="B142" s="13" t="inlineStr">
        <is>
          <t>Care of Magical Creatures</t>
        </is>
      </c>
      <c r="C142" s="12" t="inlineStr">
        <is>
          <t>Lesson</t>
        </is>
      </c>
      <c r="D142" s="12" t="inlineStr"/>
      <c r="E142" s="12" t="inlineStr">
        <is>
          <t>Lesson</t>
        </is>
      </c>
      <c r="F142" s="12" t="inlineStr">
        <is>
          <t>Melissa Ferreira, Shanth Enjeti</t>
        </is>
      </c>
      <c r="G142" s="12" t="n"/>
      <c r="H142" s="12" t="n"/>
      <c r="I142" s="12" t="n"/>
      <c r="J142">
        <f>IF(COUNTIF(G142:I142,"X")&gt;0,1,0)</f>
        <v/>
      </c>
    </row>
    <row r="143">
      <c r="A143" s="10" t="inlineStr">
        <is>
          <t>137</t>
        </is>
      </c>
      <c r="B143" s="11" t="inlineStr">
        <is>
          <t>Charms</t>
        </is>
      </c>
      <c r="C143" s="10" t="inlineStr">
        <is>
          <t>Lesson</t>
        </is>
      </c>
      <c r="D143" s="10" t="inlineStr"/>
      <c r="E143" s="10" t="inlineStr">
        <is>
          <t>Lesson</t>
        </is>
      </c>
      <c r="F143" s="10" t="inlineStr">
        <is>
          <t>Melissa Ferreira, Shanth Enjeti</t>
        </is>
      </c>
      <c r="G143" s="10" t="n"/>
      <c r="H143" s="10" t="n"/>
      <c r="I143" s="10" t="n"/>
      <c r="J143">
        <f>IF(COUNTIF(G143:I143,"X")&gt;0,1,0)</f>
        <v/>
      </c>
    </row>
    <row r="144">
      <c r="A144" s="12" t="inlineStr">
        <is>
          <t>138</t>
        </is>
      </c>
      <c r="B144" s="13" t="inlineStr">
        <is>
          <t>Potions</t>
        </is>
      </c>
      <c r="C144" s="12" t="inlineStr">
        <is>
          <t>Lesson</t>
        </is>
      </c>
      <c r="D144" s="12" t="inlineStr"/>
      <c r="E144" s="12" t="inlineStr">
        <is>
          <t>Lesson</t>
        </is>
      </c>
      <c r="F144" s="12" t="inlineStr">
        <is>
          <t>Melissa Ferreira, Shanth Enjeti</t>
        </is>
      </c>
      <c r="G144" s="12" t="n"/>
      <c r="H144" s="12" t="n"/>
      <c r="I144" s="12" t="n"/>
      <c r="J144">
        <f>IF(COUNTIF(G144:I144,"X")&gt;0,1,0)</f>
        <v/>
      </c>
    </row>
    <row r="145">
      <c r="A145" s="10" t="inlineStr">
        <is>
          <t>139</t>
        </is>
      </c>
      <c r="B145" s="11" t="inlineStr">
        <is>
          <t>Quidditch</t>
        </is>
      </c>
      <c r="C145" s="10" t="inlineStr">
        <is>
          <t>Lesson</t>
        </is>
      </c>
      <c r="D145" s="10" t="inlineStr"/>
      <c r="E145" s="10" t="inlineStr">
        <is>
          <t>Lesson</t>
        </is>
      </c>
      <c r="F145" s="10" t="inlineStr">
        <is>
          <t>Melissa Ferreira, Shanth Enjeti</t>
        </is>
      </c>
      <c r="G145" s="10" t="n"/>
      <c r="H145" s="10" t="n"/>
      <c r="I145" s="10" t="n"/>
      <c r="J145">
        <f>IF(COUNTIF(G145:I145,"X")&gt;0,1,0)</f>
        <v/>
      </c>
    </row>
    <row r="146">
      <c r="A146" s="12" t="inlineStr">
        <is>
          <t>140</t>
        </is>
      </c>
      <c r="B146" s="13" t="inlineStr">
        <is>
          <t>Transfiguration</t>
        </is>
      </c>
      <c r="C146" s="12" t="inlineStr">
        <is>
          <t>Lesson</t>
        </is>
      </c>
      <c r="D146" s="12" t="inlineStr"/>
      <c r="E146" s="12" t="inlineStr">
        <is>
          <t>Lesson</t>
        </is>
      </c>
      <c r="F146" s="12" t="inlineStr">
        <is>
          <t>Melissa Ferreira, Shanth Enjeti</t>
        </is>
      </c>
      <c r="G146" s="12" t="n"/>
      <c r="H146" s="12" t="n"/>
      <c r="I146" s="12" t="n"/>
      <c r="J146">
        <f>IF(COUNTIF(G146:I146,"X")&gt;0,1,0)</f>
        <v/>
      </c>
    </row>
  </sheetData>
  <mergeCells count="8">
    <mergeCell ref="A4:B4"/>
    <mergeCell ref="B2:I2"/>
    <mergeCell ref="D3:E3"/>
    <mergeCell ref="D5:E5"/>
    <mergeCell ref="A5:B5"/>
    <mergeCell ref="D4:E4"/>
    <mergeCell ref="B1:I1"/>
    <mergeCell ref="A3:B3"/>
  </mergeCells>
  <conditionalFormatting sqref="A7:I146">
    <cfRule type="expression" priority="1" dxfId="0">
      <formula>$J7=1</formula>
    </cfRule>
  </conditionalFormatting>
  <dataValidations count="1">
    <dataValidation sqref="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H105 H106 H107 H108 H109 H110 H111 H112 H113 H114 H115 H116 H117 H118 H119 H120 H121 H122 H123 H124 H125 H126 H127 H128 H129 H130 H131 H132 H133 H134 H135 H136 H137 H138 H139 H140 H141 H142 H143 H144 H145 H14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I106 I107 I108 I109 I110 I111 I112 I113 I114 I115 I116 I117 I118 I119 I120 I121 I122 I123 I124 I125 I126 I127 I128 I129 I130 I131 I132 I133 I134 I135 I136 I137 I138 I139 I140 I141 I142 I143 I144 I145 I146" showDropDown="0" showInputMessage="0" showErrorMessage="0" allowBlank="1" type="list">
      <formula1>"X,"</formula1>
    </dataValidation>
  </dataValidation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2026-08-31T17:56:48Z</dcterms:created>
  <dcterms:modified xsi:type="dcterms:W3CDTF">2026-08-31T17:56:48Z</dcterms:modified>
</cp:coreProperties>
</file>